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2"/>
  </bookViews>
  <sheets>
    <sheet name="Faktura text" sheetId="1" r:id="rId1"/>
    <sheet name="Faktura položky - neplátce DPH" sheetId="2" r:id="rId2"/>
    <sheet name="Faktura položky - plátce DPH " sheetId="3" r:id="rId3"/>
    <sheet name="Faktura vzorová - plátce DPH" sheetId="4" r:id="rId4"/>
  </sheets>
  <definedNames>
    <definedName name="dane" localSheetId="1">'Faktura položky - neplátce DPH'!$AH$11:$AH$14</definedName>
    <definedName name="dane" localSheetId="0">'Faktura text'!$AH$11:$AH$14</definedName>
    <definedName name="dane" localSheetId="3">'Faktura vzorová - plátce DPH'!$AH$11:$AH$14</definedName>
    <definedName name="dane">'Faktura položky - plátce DPH '!$AH$11:$AH$14</definedName>
    <definedName name="dane2" localSheetId="1">'Faktura položky - neplátce DPH'!$AH$12:$AH$14</definedName>
    <definedName name="dane2" localSheetId="0">'Faktura text'!$AH$12:$AH$14</definedName>
    <definedName name="dane2" localSheetId="3">'Faktura vzorová - plátce DPH'!$AH$12:$AH$14</definedName>
    <definedName name="dane2">'Faktura položky - plátce DPH '!$AH$12:$AH$14</definedName>
    <definedName name="_xlnm.Print_Area" localSheetId="1">'Faktura položky - neplátce DPH'!$A$1:$N$54</definedName>
    <definedName name="_xlnm.Print_Area" localSheetId="2">'Faktura položky - plátce DPH '!$A$1:$N$55</definedName>
    <definedName name="_xlnm.Print_Area" localSheetId="0">'Faktura text'!$A$1:$N$53</definedName>
    <definedName name="_xlnm.Print_Area" localSheetId="3">'Faktura vzorová - plátce DPH'!$A$1:$N$55</definedName>
    <definedName name="tisk" localSheetId="1">'Faktura položky - neplátce DPH'!$A$1:$N$54</definedName>
    <definedName name="tisk" localSheetId="0">'Faktura text'!$A$1:$N$53</definedName>
    <definedName name="tisk" localSheetId="3">'Faktura vzorová - plátce DPH'!$A$1:$N$55</definedName>
    <definedName name="tisk">'Faktura položky - plátce DPH '!$A$1:$N$55</definedName>
  </definedNames>
  <calcPr fullCalcOnLoad="1"/>
</workbook>
</file>

<file path=xl/comments4.xml><?xml version="1.0" encoding="utf-8"?>
<comments xmlns="http://schemas.openxmlformats.org/spreadsheetml/2006/main">
  <authors>
    <author>mike</author>
  </authors>
  <commentList>
    <comment ref="R19" authorId="0">
      <text>
        <r>
          <rPr>
            <b/>
            <sz val="9"/>
            <rFont val="Tahoma"/>
            <family val="2"/>
          </rPr>
          <t>zde vložte počet dnů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počet kusů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cena za kus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2"/>
          </rPr>
          <t>zvolte výši DPH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vyplňte datum vystavení FA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rok-pořadí faktury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symbol, který uvede odběratel při převodu, aby platba byla rozeznána</t>
        </r>
        <r>
          <rPr>
            <sz val="9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9"/>
            <rFont val="Tahoma"/>
            <family val="2"/>
          </rPr>
          <t>pořadí objednávky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<sst xmlns="http://schemas.openxmlformats.org/spreadsheetml/2006/main" count="183" uniqueCount="57">
  <si>
    <t xml:space="preserve">IČO: </t>
  </si>
  <si>
    <t>DIČ:</t>
  </si>
  <si>
    <t xml:space="preserve">Tel: </t>
  </si>
  <si>
    <t xml:space="preserve">Fax: </t>
  </si>
  <si>
    <t xml:space="preserve">E-mail: </t>
  </si>
  <si>
    <t>Daňový doklad (faktura)</t>
  </si>
  <si>
    <t xml:space="preserve">Faktura číslo: </t>
  </si>
  <si>
    <t xml:space="preserve">Číslo obj: </t>
  </si>
  <si>
    <t xml:space="preserve">Odběratel: </t>
  </si>
  <si>
    <t xml:space="preserve">Den splatnosti: </t>
  </si>
  <si>
    <t xml:space="preserve">Den vystavení: </t>
  </si>
  <si>
    <t>Den zd. Plnění:</t>
  </si>
  <si>
    <t>Způsob platby:</t>
  </si>
  <si>
    <t>Dodavatel :</t>
  </si>
  <si>
    <t xml:space="preserve">Převzal: </t>
  </si>
  <si>
    <t>Podpis a razítko</t>
  </si>
  <si>
    <t xml:space="preserve">Vystavil: </t>
  </si>
  <si>
    <t xml:space="preserve">                           </t>
  </si>
  <si>
    <t xml:space="preserve">Zapsaný v evidenci: </t>
  </si>
  <si>
    <t xml:space="preserve">Konst. symbol: </t>
  </si>
  <si>
    <t>Celkem k úhradě:</t>
  </si>
  <si>
    <t>Množ.</t>
  </si>
  <si>
    <t>Množství</t>
  </si>
  <si>
    <t>DPH</t>
  </si>
  <si>
    <t>Celkem bez DPH</t>
  </si>
  <si>
    <t>Zaokrouhlení</t>
  </si>
  <si>
    <t>Sazba DPH</t>
  </si>
  <si>
    <t>Základ daně</t>
  </si>
  <si>
    <t>Bankovní spojení</t>
  </si>
  <si>
    <t>Celkem</t>
  </si>
  <si>
    <t>Jedn.cena</t>
  </si>
  <si>
    <t>Označení dodávky</t>
  </si>
  <si>
    <t>Celkem s DPH</t>
  </si>
  <si>
    <t>Banka:</t>
  </si>
  <si>
    <t>Číslo účtu:</t>
  </si>
  <si>
    <t>Doba splatnosti</t>
  </si>
  <si>
    <t>dnů</t>
  </si>
  <si>
    <t>Jan Novák</t>
  </si>
  <si>
    <t>Březinková 16</t>
  </si>
  <si>
    <t>Praha 1</t>
  </si>
  <si>
    <t>jannovak@podnikatel.cz</t>
  </si>
  <si>
    <t>123 45 678</t>
  </si>
  <si>
    <t>CZ 789888000</t>
  </si>
  <si>
    <t>Obchodní rejstřím: Městský soud v Praze oddíl C vložka 123456</t>
  </si>
  <si>
    <t>Asus zdroj 250W</t>
  </si>
  <si>
    <t>Auto na baterky</t>
  </si>
  <si>
    <t>Nátěrové hmoty</t>
  </si>
  <si>
    <t>Velká bílá plachta 3x6m</t>
  </si>
  <si>
    <t>Dodávka fiat</t>
  </si>
  <si>
    <t>2010-001</t>
  </si>
  <si>
    <t>027k</t>
  </si>
  <si>
    <t>Petr Hájek</t>
  </si>
  <si>
    <t>Sladkovodní 10</t>
  </si>
  <si>
    <t>876 54 321</t>
  </si>
  <si>
    <t>CZ 000888987</t>
  </si>
  <si>
    <t>převodem</t>
  </si>
  <si>
    <t>Den zd. plnění: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</si>
</sst>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6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36" applyFill="1" applyBorder="1" applyAlignment="1" applyProtection="1">
      <alignment horizontal="left"/>
      <protection/>
    </xf>
    <xf numFmtId="0" fontId="0" fillId="0" borderId="0" xfId="0" applyFill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Fill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3" fillId="0" borderId="11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52" fillId="0" borderId="12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2" fillId="0" borderId="14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52" fillId="0" borderId="14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 vertical="top"/>
      <protection/>
    </xf>
    <xf numFmtId="0" fontId="0" fillId="0" borderId="11" xfId="0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5" xfId="0" applyFill="1" applyBorder="1" applyAlignment="1" applyProtection="1">
      <alignment vertical="top"/>
      <protection/>
    </xf>
    <xf numFmtId="0" fontId="0" fillId="0" borderId="17" xfId="0" applyFill="1" applyBorder="1" applyAlignment="1" applyProtection="1">
      <alignment horizontal="right" vertical="top"/>
      <protection/>
    </xf>
    <xf numFmtId="0" fontId="0" fillId="0" borderId="18" xfId="0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/>
      <protection/>
    </xf>
    <xf numFmtId="164" fontId="49" fillId="0" borderId="0" xfId="34" applyNumberFormat="1" applyFont="1" applyFill="1" applyBorder="1" applyAlignment="1" applyProtection="1">
      <alignment horizontal="right"/>
      <protection/>
    </xf>
    <xf numFmtId="164" fontId="49" fillId="0" borderId="0" xfId="34" applyNumberFormat="1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14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164" fontId="52" fillId="0" borderId="16" xfId="0" applyNumberFormat="1" applyFont="1" applyFill="1" applyBorder="1" applyAlignment="1" applyProtection="1">
      <alignment vertical="top"/>
      <protection/>
    </xf>
    <xf numFmtId="164" fontId="52" fillId="0" borderId="17" xfId="0" applyNumberFormat="1" applyFont="1" applyFill="1" applyBorder="1" applyAlignment="1" applyProtection="1">
      <alignment vertical="top"/>
      <protection/>
    </xf>
    <xf numFmtId="164" fontId="33" fillId="0" borderId="0" xfId="0" applyNumberFormat="1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/>
      <protection/>
    </xf>
    <xf numFmtId="164" fontId="33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left"/>
      <protection/>
    </xf>
    <xf numFmtId="9" fontId="0" fillId="0" borderId="0" xfId="48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4" xfId="0" applyNumberFormat="1" applyFont="1" applyFill="1" applyBorder="1" applyAlignment="1" applyProtection="1">
      <alignment horizontal="right"/>
      <protection/>
    </xf>
    <xf numFmtId="9" fontId="0" fillId="0" borderId="16" xfId="48" applyFont="1" applyFill="1" applyBorder="1" applyAlignment="1" applyProtection="1">
      <alignment horizontal="center" vertical="top"/>
      <protection/>
    </xf>
    <xf numFmtId="164" fontId="0" fillId="0" borderId="16" xfId="0" applyNumberFormat="1" applyFont="1" applyFill="1" applyBorder="1" applyAlignment="1" applyProtection="1">
      <alignment horizontal="right" vertical="top"/>
      <protection/>
    </xf>
    <xf numFmtId="164" fontId="0" fillId="0" borderId="17" xfId="0" applyNumberFormat="1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vertical="top"/>
      <protection/>
    </xf>
    <xf numFmtId="0" fontId="49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0" fontId="52" fillId="33" borderId="0" xfId="0" applyFont="1" applyFill="1" applyAlignment="1">
      <alignment/>
    </xf>
    <xf numFmtId="0" fontId="52" fillId="33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right" vertical="top"/>
      <protection/>
    </xf>
    <xf numFmtId="0" fontId="0" fillId="34" borderId="19" xfId="0" applyFill="1" applyBorder="1" applyAlignment="1">
      <alignment horizontal="center"/>
    </xf>
    <xf numFmtId="0" fontId="0" fillId="0" borderId="19" xfId="0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164" fontId="52" fillId="0" borderId="16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33" fillId="0" borderId="11" xfId="0" applyFont="1" applyFill="1" applyBorder="1" applyAlignment="1" applyProtection="1">
      <alignment/>
      <protection hidden="1"/>
    </xf>
    <xf numFmtId="0" fontId="33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 vertical="top"/>
      <protection hidden="1"/>
    </xf>
    <xf numFmtId="0" fontId="0" fillId="0" borderId="17" xfId="0" applyFill="1" applyBorder="1" applyAlignment="1" applyProtection="1">
      <alignment horizontal="center" vertical="top"/>
      <protection hidden="1"/>
    </xf>
    <xf numFmtId="0" fontId="52" fillId="0" borderId="12" xfId="0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0" fontId="52" fillId="0" borderId="14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52" fillId="0" borderId="14" xfId="0" applyFont="1" applyFill="1" applyBorder="1" applyAlignment="1" applyProtection="1">
      <alignment horizontal="left" vertical="center"/>
      <protection hidden="1"/>
    </xf>
    <xf numFmtId="0" fontId="52" fillId="0" borderId="0" xfId="0" applyFont="1" applyFill="1" applyBorder="1" applyAlignment="1" applyProtection="1">
      <alignment horizontal="left" vertical="center"/>
      <protection hidden="1"/>
    </xf>
    <xf numFmtId="9" fontId="32" fillId="0" borderId="0" xfId="0" applyNumberFormat="1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3" fillId="0" borderId="14" xfId="0" applyFont="1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32" fillId="0" borderId="0" xfId="0" applyFont="1" applyFill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left" vertical="top"/>
      <protection hidden="1"/>
    </xf>
    <xf numFmtId="0" fontId="34" fillId="0" borderId="0" xfId="36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52" fillId="0" borderId="12" xfId="0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 horizontal="right"/>
      <protection hidden="1"/>
    </xf>
    <xf numFmtId="0" fontId="52" fillId="33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3" fillId="0" borderId="16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15" xfId="0" applyFill="1" applyBorder="1" applyAlignment="1" applyProtection="1">
      <alignment vertical="top"/>
      <protection hidden="1"/>
    </xf>
    <xf numFmtId="0" fontId="0" fillId="0" borderId="17" xfId="0" applyFill="1" applyBorder="1" applyAlignment="1" applyProtection="1">
      <alignment horizontal="right" vertical="top"/>
      <protection hidden="1"/>
    </xf>
    <xf numFmtId="0" fontId="0" fillId="0" borderId="18" xfId="0" applyFill="1" applyBorder="1" applyAlignment="1" applyProtection="1">
      <alignment/>
      <protection hidden="1"/>
    </xf>
    <xf numFmtId="0" fontId="49" fillId="0" borderId="19" xfId="0" applyFont="1" applyFill="1" applyBorder="1" applyAlignment="1" applyProtection="1">
      <alignment/>
      <protection hidden="1"/>
    </xf>
    <xf numFmtId="0" fontId="49" fillId="0" borderId="19" xfId="0" applyFont="1" applyFill="1" applyBorder="1" applyAlignment="1" applyProtection="1">
      <alignment horizontal="center"/>
      <protection hidden="1"/>
    </xf>
    <xf numFmtId="0" fontId="49" fillId="0" borderId="20" xfId="0" applyFont="1" applyFill="1" applyBorder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33" borderId="0" xfId="0" applyFont="1" applyFill="1" applyAlignment="1" applyProtection="1">
      <alignment/>
      <protection hidden="1"/>
    </xf>
    <xf numFmtId="164" fontId="49" fillId="0" borderId="0" xfId="34" applyNumberFormat="1" applyFont="1" applyFill="1" applyBorder="1" applyAlignment="1" applyProtection="1">
      <alignment horizontal="right"/>
      <protection hidden="1"/>
    </xf>
    <xf numFmtId="164" fontId="49" fillId="0" borderId="0" xfId="34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164" fontId="0" fillId="0" borderId="11" xfId="0" applyNumberFormat="1" applyFill="1" applyBorder="1" applyAlignment="1" applyProtection="1">
      <alignment/>
      <protection hidden="1"/>
    </xf>
    <xf numFmtId="164" fontId="0" fillId="0" borderId="12" xfId="0" applyNumberFormat="1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164" fontId="0" fillId="0" borderId="14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 vertical="top"/>
      <protection hidden="1"/>
    </xf>
    <xf numFmtId="164" fontId="52" fillId="0" borderId="16" xfId="0" applyNumberFormat="1" applyFont="1" applyFill="1" applyBorder="1" applyAlignment="1" applyProtection="1">
      <alignment vertical="top"/>
      <protection hidden="1"/>
    </xf>
    <xf numFmtId="164" fontId="52" fillId="0" borderId="17" xfId="0" applyNumberFormat="1" applyFont="1" applyFill="1" applyBorder="1" applyAlignment="1" applyProtection="1">
      <alignment vertical="top"/>
      <protection hidden="1"/>
    </xf>
    <xf numFmtId="164" fontId="33" fillId="0" borderId="0" xfId="0" applyNumberFormat="1" applyFont="1" applyFill="1" applyBorder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0" fillId="33" borderId="0" xfId="0" applyFill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164" fontId="33" fillId="0" borderId="0" xfId="0" applyNumberFormat="1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right"/>
      <protection hidden="1"/>
    </xf>
    <xf numFmtId="0" fontId="0" fillId="0" borderId="12" xfId="0" applyFill="1" applyBorder="1" applyAlignment="1" applyProtection="1">
      <alignment horizontal="left"/>
      <protection hidden="1"/>
    </xf>
    <xf numFmtId="9" fontId="0" fillId="0" borderId="0" xfId="48" applyFont="1" applyFill="1" applyBorder="1" applyAlignment="1" applyProtection="1">
      <alignment horizontal="center" wrapText="1"/>
      <protection hidden="1"/>
    </xf>
    <xf numFmtId="164" fontId="0" fillId="0" borderId="0" xfId="0" applyNumberFormat="1" applyFont="1" applyFill="1" applyBorder="1" applyAlignment="1" applyProtection="1">
      <alignment horizontal="right"/>
      <protection hidden="1"/>
    </xf>
    <xf numFmtId="164" fontId="0" fillId="0" borderId="14" xfId="0" applyNumberFormat="1" applyFont="1" applyFill="1" applyBorder="1" applyAlignment="1" applyProtection="1">
      <alignment horizontal="right"/>
      <protection hidden="1"/>
    </xf>
    <xf numFmtId="9" fontId="0" fillId="0" borderId="16" xfId="48" applyFont="1" applyFill="1" applyBorder="1" applyAlignment="1" applyProtection="1">
      <alignment horizontal="center" vertical="top"/>
      <protection hidden="1"/>
    </xf>
    <xf numFmtId="164" fontId="0" fillId="0" borderId="16" xfId="0" applyNumberFormat="1" applyFont="1" applyFill="1" applyBorder="1" applyAlignment="1" applyProtection="1">
      <alignment horizontal="right" vertical="top"/>
      <protection hidden="1"/>
    </xf>
    <xf numFmtId="164" fontId="0" fillId="0" borderId="17" xfId="0" applyNumberFormat="1" applyFont="1" applyFill="1" applyBorder="1" applyAlignment="1" applyProtection="1">
      <alignment horizontal="right"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2" fillId="0" borderId="16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14" fontId="52" fillId="0" borderId="0" xfId="0" applyNumberFormat="1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14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3" fillId="0" borderId="16" xfId="0" applyFont="1" applyFill="1" applyBorder="1" applyAlignment="1" applyProtection="1">
      <alignment horizontal="left" vertical="top"/>
      <protection locked="0"/>
    </xf>
    <xf numFmtId="0" fontId="33" fillId="0" borderId="17" xfId="0" applyFon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right" vertical="top"/>
      <protection locked="0"/>
    </xf>
    <xf numFmtId="0" fontId="52" fillId="33" borderId="0" xfId="0" applyFont="1" applyFill="1" applyAlignment="1">
      <alignment horizontal="left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34" fillId="0" borderId="0" xfId="36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34" fillId="0" borderId="16" xfId="36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14" fontId="0" fillId="0" borderId="11" xfId="0" applyNumberFormat="1" applyFill="1" applyBorder="1" applyAlignment="1" applyProtection="1">
      <alignment horizontal="right"/>
      <protection hidden="1" locked="0"/>
    </xf>
    <xf numFmtId="0" fontId="0" fillId="0" borderId="11" xfId="0" applyFill="1" applyBorder="1" applyAlignment="1" applyProtection="1">
      <alignment horizontal="right"/>
      <protection hidden="1"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11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2" fillId="0" borderId="14" xfId="0" applyFont="1" applyFill="1" applyBorder="1" applyAlignment="1" applyProtection="1">
      <alignment horizontal="left"/>
      <protection locked="0"/>
    </xf>
    <xf numFmtId="0" fontId="52" fillId="0" borderId="12" xfId="0" applyFont="1" applyFill="1" applyBorder="1" applyAlignment="1" applyProtection="1">
      <alignment horizontal="left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2" fillId="0" borderId="14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top"/>
      <protection locked="0"/>
    </xf>
    <xf numFmtId="164" fontId="49" fillId="0" borderId="0" xfId="34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52" fillId="0" borderId="16" xfId="0" applyFont="1" applyFill="1" applyBorder="1" applyAlignment="1" applyProtection="1">
      <alignment horizontal="left" vertical="top"/>
      <protection/>
    </xf>
    <xf numFmtId="0" fontId="49" fillId="0" borderId="0" xfId="0" applyFont="1" applyFill="1" applyBorder="1" applyAlignment="1" applyProtection="1">
      <alignment horizontal="left"/>
      <protection locked="0"/>
    </xf>
    <xf numFmtId="1" fontId="49" fillId="0" borderId="0" xfId="0" applyNumberFormat="1" applyFont="1" applyFill="1" applyBorder="1" applyAlignment="1" applyProtection="1">
      <alignment horizontal="right"/>
      <protection locked="0"/>
    </xf>
    <xf numFmtId="9" fontId="49" fillId="0" borderId="0" xfId="48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1" fontId="49" fillId="0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55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9" fontId="49" fillId="0" borderId="0" xfId="48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wrapText="1"/>
      <protection/>
    </xf>
    <xf numFmtId="0" fontId="49" fillId="0" borderId="19" xfId="0" applyFont="1" applyFill="1" applyBorder="1" applyAlignment="1" applyProtection="1">
      <alignment vertical="center"/>
      <protection/>
    </xf>
    <xf numFmtId="164" fontId="49" fillId="0" borderId="0" xfId="0" applyNumberFormat="1" applyFont="1" applyFill="1" applyBorder="1" applyAlignment="1" applyProtection="1">
      <alignment horizontal="right"/>
      <protection locked="0"/>
    </xf>
    <xf numFmtId="0" fontId="49" fillId="0" borderId="1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 hidden="1"/>
    </xf>
    <xf numFmtId="0" fontId="52" fillId="0" borderId="16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164" fontId="49" fillId="0" borderId="0" xfId="0" applyNumberFormat="1" applyFont="1" applyFill="1" applyBorder="1" applyAlignment="1" applyProtection="1">
      <alignment horizontal="right"/>
      <protection hidden="1"/>
    </xf>
    <xf numFmtId="9" fontId="49" fillId="0" borderId="0" xfId="48" applyFont="1" applyFill="1" applyBorder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49" fillId="0" borderId="19" xfId="0" applyFont="1" applyFill="1" applyBorder="1" applyAlignment="1" applyProtection="1">
      <alignment vertical="center"/>
      <protection hidden="1"/>
    </xf>
    <xf numFmtId="0" fontId="49" fillId="0" borderId="19" xfId="0" applyFont="1" applyFill="1" applyBorder="1" applyAlignment="1" applyProtection="1">
      <alignment horizontal="center"/>
      <protection hidden="1"/>
    </xf>
    <xf numFmtId="0" fontId="55" fillId="0" borderId="19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14" xfId="0" applyFont="1" applyFill="1" applyBorder="1" applyAlignment="1" applyProtection="1">
      <alignment horizontal="left" vertical="top" wrapText="1"/>
      <protection hidden="1"/>
    </xf>
    <xf numFmtId="0" fontId="0" fillId="0" borderId="16" xfId="0" applyFont="1" applyFill="1" applyBorder="1" applyAlignment="1" applyProtection="1">
      <alignment horizontal="left" vertical="top" wrapText="1"/>
      <protection hidden="1"/>
    </xf>
    <xf numFmtId="0" fontId="0" fillId="0" borderId="17" xfId="0" applyFont="1" applyFill="1" applyBorder="1" applyAlignment="1" applyProtection="1">
      <alignment horizontal="left" vertical="top" wrapText="1"/>
      <protection hidden="1"/>
    </xf>
    <xf numFmtId="3" fontId="0" fillId="0" borderId="0" xfId="0" applyNumberFormat="1" applyFill="1" applyBorder="1" applyAlignment="1" applyProtection="1">
      <alignment horizontal="left"/>
      <protection hidden="1"/>
    </xf>
    <xf numFmtId="0" fontId="34" fillId="0" borderId="16" xfId="36" applyFill="1" applyBorder="1" applyAlignment="1" applyProtection="1">
      <alignment horizontal="left" vertical="top"/>
      <protection hidden="1"/>
    </xf>
    <xf numFmtId="0" fontId="0" fillId="0" borderId="16" xfId="0" applyFill="1" applyBorder="1" applyAlignment="1" applyProtection="1">
      <alignment horizontal="left" vertical="top"/>
      <protection hidden="1"/>
    </xf>
    <xf numFmtId="14" fontId="0" fillId="0" borderId="11" xfId="0" applyNumberFormat="1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right"/>
      <protection hidden="1"/>
    </xf>
    <xf numFmtId="14" fontId="52" fillId="0" borderId="0" xfId="0" applyNumberFormat="1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 horizontal="right"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0" fontId="33" fillId="0" borderId="14" xfId="0" applyFont="1" applyFill="1" applyBorder="1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3" fillId="0" borderId="16" xfId="0" applyFont="1" applyFill="1" applyBorder="1" applyAlignment="1" applyProtection="1">
      <alignment horizontal="left" vertical="top"/>
      <protection hidden="1"/>
    </xf>
    <xf numFmtId="0" fontId="33" fillId="0" borderId="17" xfId="0" applyFont="1" applyFill="1" applyBorder="1" applyAlignment="1" applyProtection="1">
      <alignment horizontal="left" vertical="top"/>
      <protection hidden="1"/>
    </xf>
    <xf numFmtId="0" fontId="0" fillId="0" borderId="16" xfId="0" applyFill="1" applyBorder="1" applyAlignment="1" applyProtection="1">
      <alignment horizontal="right" vertical="top"/>
      <protection hidden="1"/>
    </xf>
    <xf numFmtId="0" fontId="52" fillId="33" borderId="0" xfId="0" applyFont="1" applyFill="1" applyAlignment="1" applyProtection="1">
      <alignment horizontal="left"/>
      <protection hidden="1"/>
    </xf>
    <xf numFmtId="3" fontId="52" fillId="0" borderId="0" xfId="0" applyNumberFormat="1" applyFont="1" applyFill="1" applyBorder="1" applyAlignment="1" applyProtection="1">
      <alignment horizontal="left" vertical="center"/>
      <protection hidden="1"/>
    </xf>
    <xf numFmtId="0" fontId="52" fillId="0" borderId="0" xfId="0" applyFont="1" applyFill="1" applyBorder="1" applyAlignment="1" applyProtection="1">
      <alignment horizontal="left" vertical="center"/>
      <protection hidden="1"/>
    </xf>
    <xf numFmtId="0" fontId="34" fillId="0" borderId="0" xfId="36" applyFill="1" applyBorder="1" applyAlignment="1" applyProtection="1">
      <alignment horizontal="left"/>
      <protection hidden="1"/>
    </xf>
    <xf numFmtId="3" fontId="52" fillId="0" borderId="0" xfId="0" applyNumberFormat="1" applyFont="1" applyFill="1" applyBorder="1" applyAlignment="1" applyProtection="1">
      <alignment horizontal="left" vertical="top"/>
      <protection hidden="1"/>
    </xf>
    <xf numFmtId="0" fontId="52" fillId="0" borderId="0" xfId="0" applyFont="1" applyFill="1" applyBorder="1" applyAlignment="1" applyProtection="1">
      <alignment horizontal="left" vertical="top"/>
      <protection hidden="1"/>
    </xf>
    <xf numFmtId="0" fontId="52" fillId="0" borderId="11" xfId="0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 applyProtection="1">
      <alignment horizontal="left"/>
      <protection hidden="1"/>
    </xf>
    <xf numFmtId="0" fontId="52" fillId="0" borderId="14" xfId="0" applyFont="1" applyFill="1" applyBorder="1" applyAlignment="1" applyProtection="1">
      <alignment horizontal="left"/>
      <protection hidden="1"/>
    </xf>
    <xf numFmtId="0" fontId="52" fillId="0" borderId="12" xfId="0" applyFont="1" applyFill="1" applyBorder="1" applyAlignment="1" applyProtection="1">
      <alignment horizontal="left"/>
      <protection hidden="1"/>
    </xf>
    <xf numFmtId="0" fontId="33" fillId="0" borderId="1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2" fillId="0" borderId="14" xfId="0" applyFont="1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center" vertical="top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13</xdr:row>
      <xdr:rowOff>47625</xdr:rowOff>
    </xdr:from>
    <xdr:to>
      <xdr:col>9</xdr:col>
      <xdr:colOff>809625</xdr:colOff>
      <xdr:row>24</xdr:row>
      <xdr:rowOff>38100</xdr:rowOff>
    </xdr:to>
    <xdr:pic>
      <xdr:nvPicPr>
        <xdr:cNvPr id="1" name="Obrázek 1" descr="vz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876550"/>
          <a:ext cx="33147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8"/>
  <sheetViews>
    <sheetView showGridLines="0" showRowColHeaders="0" zoomScalePageLayoutView="0" workbookViewId="0" topLeftCell="A1">
      <selection activeCell="D3" sqref="D3:G3"/>
    </sheetView>
  </sheetViews>
  <sheetFormatPr defaultColWidth="9.140625" defaultRowHeight="15"/>
  <cols>
    <col min="1" max="1" width="2.7109375" style="1" customWidth="1"/>
    <col min="2" max="2" width="1.7109375" style="1" customWidth="1"/>
    <col min="3" max="3" width="15.7109375" style="1" customWidth="1"/>
    <col min="4" max="4" width="17.57421875" style="1" customWidth="1"/>
    <col min="5" max="6" width="6.00390625" style="1" customWidth="1"/>
    <col min="7" max="7" width="10.28125" style="1" customWidth="1"/>
    <col min="8" max="8" width="5.7109375" style="1" customWidth="1"/>
    <col min="9" max="9" width="2.7109375" style="1" customWidth="1"/>
    <col min="10" max="10" width="14.421875" style="1" customWidth="1"/>
    <col min="11" max="11" width="11.140625" style="1" customWidth="1"/>
    <col min="12" max="12" width="13.421875" style="1" customWidth="1"/>
    <col min="13" max="13" width="1.7109375" style="1" customWidth="1"/>
    <col min="14" max="14" width="2.7109375" style="1" customWidth="1"/>
    <col min="15" max="33" width="9.140625" style="1" customWidth="1"/>
    <col min="34" max="34" width="10.140625" style="1" bestFit="1" customWidth="1"/>
    <col min="35" max="16384" width="9.140625" style="1" customWidth="1"/>
  </cols>
  <sheetData>
    <row r="1" spans="1:29" ht="25.5" customHeight="1">
      <c r="A1" s="12"/>
      <c r="B1" s="12"/>
      <c r="C1" s="83" t="s">
        <v>5</v>
      </c>
      <c r="D1" s="13"/>
      <c r="E1" s="14"/>
      <c r="F1" s="14"/>
      <c r="G1" s="14"/>
      <c r="H1" s="15"/>
      <c r="I1" s="15"/>
      <c r="J1" s="15"/>
      <c r="K1" s="15"/>
      <c r="L1" s="15"/>
      <c r="M1" s="15"/>
      <c r="N1" s="1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">
      <c r="A2" s="12"/>
      <c r="B2" s="12"/>
      <c r="C2" s="12"/>
      <c r="D2" s="16"/>
      <c r="E2" s="17"/>
      <c r="F2" s="17"/>
      <c r="G2" s="17"/>
      <c r="H2" s="15"/>
      <c r="I2" s="15"/>
      <c r="J2" s="15"/>
      <c r="K2" s="15"/>
      <c r="L2" s="15"/>
      <c r="M2" s="15"/>
      <c r="N2" s="15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9.5" customHeight="1">
      <c r="A3" s="12"/>
      <c r="B3" s="18"/>
      <c r="C3" s="19" t="s">
        <v>13</v>
      </c>
      <c r="D3" s="204"/>
      <c r="E3" s="204"/>
      <c r="F3" s="204"/>
      <c r="G3" s="207"/>
      <c r="H3" s="15"/>
      <c r="I3" s="18"/>
      <c r="J3" s="21" t="s">
        <v>6</v>
      </c>
      <c r="K3" s="208"/>
      <c r="L3" s="208"/>
      <c r="M3" s="22"/>
      <c r="N3" s="23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>
      <c r="A4" s="12"/>
      <c r="B4" s="24"/>
      <c r="C4" s="15"/>
      <c r="D4" s="15"/>
      <c r="E4" s="15"/>
      <c r="F4" s="15"/>
      <c r="G4" s="25"/>
      <c r="H4" s="15"/>
      <c r="I4" s="24"/>
      <c r="J4" s="15" t="s">
        <v>19</v>
      </c>
      <c r="K4" s="209"/>
      <c r="L4" s="209"/>
      <c r="M4" s="26"/>
      <c r="N4" s="23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9.5" customHeight="1">
      <c r="A5" s="12"/>
      <c r="B5" s="24"/>
      <c r="C5" s="15"/>
      <c r="D5" s="192"/>
      <c r="E5" s="192"/>
      <c r="F5" s="192"/>
      <c r="G5" s="210"/>
      <c r="H5" s="15"/>
      <c r="I5" s="27"/>
      <c r="J5" s="28" t="s">
        <v>7</v>
      </c>
      <c r="K5" s="211"/>
      <c r="L5" s="211"/>
      <c r="M5" s="29"/>
      <c r="N5" s="23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75">
      <c r="A6" s="12"/>
      <c r="B6" s="24"/>
      <c r="C6" s="15"/>
      <c r="D6" s="205"/>
      <c r="E6" s="205"/>
      <c r="F6" s="205"/>
      <c r="G6" s="206"/>
      <c r="H6" s="15"/>
      <c r="I6" s="15"/>
      <c r="J6" s="15"/>
      <c r="K6" s="15"/>
      <c r="L6" s="15"/>
      <c r="M6" s="15"/>
      <c r="N6" s="15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9.5" customHeight="1">
      <c r="A7" s="12"/>
      <c r="B7" s="24"/>
      <c r="C7" s="15"/>
      <c r="D7" s="203"/>
      <c r="E7" s="203"/>
      <c r="F7" s="203"/>
      <c r="G7" s="25"/>
      <c r="H7" s="15"/>
      <c r="I7" s="18"/>
      <c r="J7" s="19" t="s">
        <v>8</v>
      </c>
      <c r="K7" s="204"/>
      <c r="L7" s="204"/>
      <c r="M7" s="30"/>
      <c r="N7" s="31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.75">
      <c r="A8" s="12"/>
      <c r="B8" s="24"/>
      <c r="C8" s="15"/>
      <c r="D8" s="15"/>
      <c r="E8" s="15"/>
      <c r="F8" s="15"/>
      <c r="G8" s="25"/>
      <c r="H8" s="15"/>
      <c r="I8" s="24"/>
      <c r="J8" s="16"/>
      <c r="K8" s="32"/>
      <c r="L8" s="32"/>
      <c r="M8" s="33"/>
      <c r="N8" s="32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.75">
      <c r="A9" s="12"/>
      <c r="B9" s="24"/>
      <c r="C9" s="15" t="s">
        <v>0</v>
      </c>
      <c r="D9" s="178"/>
      <c r="E9" s="178"/>
      <c r="F9" s="178"/>
      <c r="G9" s="25"/>
      <c r="H9" s="15"/>
      <c r="I9" s="24"/>
      <c r="J9" s="34"/>
      <c r="K9" s="192"/>
      <c r="L9" s="192"/>
      <c r="M9" s="35"/>
      <c r="N9" s="3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.75">
      <c r="A10" s="12"/>
      <c r="B10" s="24"/>
      <c r="C10" s="15" t="s">
        <v>1</v>
      </c>
      <c r="D10" s="178"/>
      <c r="E10" s="178"/>
      <c r="F10" s="178"/>
      <c r="G10" s="25"/>
      <c r="H10" s="15"/>
      <c r="I10" s="24"/>
      <c r="J10" s="34"/>
      <c r="K10" s="192"/>
      <c r="L10" s="192"/>
      <c r="M10" s="35"/>
      <c r="N10" s="3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4" ht="15.75">
      <c r="A11" s="12"/>
      <c r="B11" s="24"/>
      <c r="C11" s="15" t="s">
        <v>2</v>
      </c>
      <c r="D11" s="178"/>
      <c r="E11" s="178"/>
      <c r="F11" s="178"/>
      <c r="G11" s="25"/>
      <c r="H11" s="15"/>
      <c r="I11" s="24"/>
      <c r="J11" s="34"/>
      <c r="K11" s="192"/>
      <c r="L11" s="192"/>
      <c r="M11" s="35"/>
      <c r="N11" s="3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H11" s="2"/>
    </row>
    <row r="12" spans="1:34" ht="15">
      <c r="A12" s="12"/>
      <c r="B12" s="24"/>
      <c r="C12" s="15" t="s">
        <v>3</v>
      </c>
      <c r="D12" s="178"/>
      <c r="E12" s="178"/>
      <c r="F12" s="178"/>
      <c r="G12" s="25"/>
      <c r="H12" s="15"/>
      <c r="I12" s="24"/>
      <c r="J12" s="34"/>
      <c r="K12" s="37"/>
      <c r="L12" s="37"/>
      <c r="M12" s="38"/>
      <c r="N12" s="37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H12" s="2">
        <v>0</v>
      </c>
    </row>
    <row r="13" spans="1:34" ht="15">
      <c r="A13" s="12"/>
      <c r="B13" s="24"/>
      <c r="C13" s="15" t="s">
        <v>4</v>
      </c>
      <c r="D13" s="193"/>
      <c r="E13" s="193"/>
      <c r="F13" s="193"/>
      <c r="G13" s="25"/>
      <c r="H13" s="15"/>
      <c r="I13" s="24"/>
      <c r="J13" s="15" t="s">
        <v>0</v>
      </c>
      <c r="K13" s="178"/>
      <c r="L13" s="178"/>
      <c r="M13" s="39"/>
      <c r="N13" s="40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H13" s="2">
        <v>0.1</v>
      </c>
    </row>
    <row r="14" spans="1:34" ht="15">
      <c r="A14" s="12"/>
      <c r="B14" s="24"/>
      <c r="C14" s="15"/>
      <c r="D14" s="15"/>
      <c r="E14" s="15"/>
      <c r="F14" s="15"/>
      <c r="G14" s="25"/>
      <c r="H14" s="15"/>
      <c r="I14" s="24"/>
      <c r="J14" s="15" t="s">
        <v>1</v>
      </c>
      <c r="K14" s="178"/>
      <c r="L14" s="178"/>
      <c r="M14" s="39"/>
      <c r="N14" s="40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H14" s="2">
        <v>0.2</v>
      </c>
    </row>
    <row r="15" spans="1:34" ht="15">
      <c r="A15" s="12"/>
      <c r="B15" s="24"/>
      <c r="C15" s="41" t="s">
        <v>18</v>
      </c>
      <c r="D15" s="194"/>
      <c r="E15" s="195"/>
      <c r="F15" s="195"/>
      <c r="G15" s="196"/>
      <c r="H15" s="15"/>
      <c r="I15" s="24"/>
      <c r="J15" s="15" t="s">
        <v>2</v>
      </c>
      <c r="K15" s="178"/>
      <c r="L15" s="178"/>
      <c r="M15" s="39"/>
      <c r="N15" s="40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H15" s="3"/>
    </row>
    <row r="16" spans="1:34" ht="15">
      <c r="A16" s="12"/>
      <c r="B16" s="24"/>
      <c r="C16" s="15"/>
      <c r="D16" s="195"/>
      <c r="E16" s="195"/>
      <c r="F16" s="195"/>
      <c r="G16" s="196"/>
      <c r="H16" s="15"/>
      <c r="I16" s="24"/>
      <c r="J16" s="15" t="s">
        <v>3</v>
      </c>
      <c r="K16" s="178"/>
      <c r="L16" s="178"/>
      <c r="M16" s="39"/>
      <c r="N16" s="40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H16" s="3"/>
    </row>
    <row r="17" spans="1:29" ht="19.5" customHeight="1">
      <c r="A17" s="12"/>
      <c r="B17" s="27"/>
      <c r="C17" s="42"/>
      <c r="D17" s="197"/>
      <c r="E17" s="197"/>
      <c r="F17" s="197"/>
      <c r="G17" s="198"/>
      <c r="H17" s="15"/>
      <c r="I17" s="27"/>
      <c r="J17" s="28" t="s">
        <v>4</v>
      </c>
      <c r="K17" s="199"/>
      <c r="L17" s="200"/>
      <c r="M17" s="43"/>
      <c r="N17" s="40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5">
      <c r="A18" s="12"/>
      <c r="B18" s="12"/>
      <c r="C18" s="12"/>
      <c r="D18" s="15"/>
      <c r="E18" s="15"/>
      <c r="F18" s="15"/>
      <c r="G18" s="15"/>
      <c r="H18" s="15"/>
      <c r="I18" s="15"/>
      <c r="J18" s="15"/>
      <c r="K18" s="4"/>
      <c r="L18" s="40"/>
      <c r="M18" s="40"/>
      <c r="N18" s="40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9.5" customHeight="1">
      <c r="A19" s="12"/>
      <c r="B19" s="18"/>
      <c r="C19" s="44" t="s">
        <v>28</v>
      </c>
      <c r="D19" s="44"/>
      <c r="E19" s="44"/>
      <c r="F19" s="44"/>
      <c r="G19" s="20"/>
      <c r="H19" s="15"/>
      <c r="I19" s="18"/>
      <c r="J19" s="44" t="s">
        <v>10</v>
      </c>
      <c r="K19" s="201">
        <f ca="1">TODAY()</f>
        <v>41604</v>
      </c>
      <c r="L19" s="202"/>
      <c r="M19" s="45"/>
      <c r="N19" s="46"/>
      <c r="O19" s="6"/>
      <c r="P19" s="191" t="s">
        <v>35</v>
      </c>
      <c r="Q19" s="191"/>
      <c r="R19" s="85">
        <v>14</v>
      </c>
      <c r="S19" s="84" t="s">
        <v>36</v>
      </c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5.75">
      <c r="A20" s="12"/>
      <c r="B20" s="24"/>
      <c r="C20" s="15"/>
      <c r="D20" s="15"/>
      <c r="E20" s="15"/>
      <c r="F20" s="15"/>
      <c r="G20" s="25"/>
      <c r="H20" s="15"/>
      <c r="I20" s="24"/>
      <c r="J20" s="80" t="s">
        <v>9</v>
      </c>
      <c r="K20" s="183">
        <f>K19+R19</f>
        <v>41618</v>
      </c>
      <c r="L20" s="184"/>
      <c r="M20" s="47"/>
      <c r="N20" s="48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">
      <c r="A21" s="12"/>
      <c r="B21" s="24"/>
      <c r="C21" s="80" t="s">
        <v>33</v>
      </c>
      <c r="D21" s="185"/>
      <c r="E21" s="185"/>
      <c r="F21" s="185"/>
      <c r="G21" s="186"/>
      <c r="H21" s="15"/>
      <c r="I21" s="24"/>
      <c r="J21" s="93" t="s">
        <v>11</v>
      </c>
      <c r="K21" s="187"/>
      <c r="L21" s="187"/>
      <c r="M21" s="47"/>
      <c r="N21" s="48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9.5" customHeight="1">
      <c r="A22" s="12"/>
      <c r="B22" s="27"/>
      <c r="C22" s="81" t="s">
        <v>34</v>
      </c>
      <c r="D22" s="188"/>
      <c r="E22" s="188"/>
      <c r="F22" s="188"/>
      <c r="G22" s="189"/>
      <c r="H22" s="49"/>
      <c r="I22" s="50"/>
      <c r="J22" s="28" t="s">
        <v>12</v>
      </c>
      <c r="K22" s="190"/>
      <c r="L22" s="190"/>
      <c r="M22" s="51"/>
      <c r="N22" s="48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">
      <c r="A23" s="12"/>
      <c r="B23" s="1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5">
      <c r="A24" s="12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56"/>
      <c r="O24" s="6"/>
      <c r="P24" s="8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5">
      <c r="A25" s="12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58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">
      <c r="A26" s="12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58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5">
      <c r="A27" s="1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58"/>
      <c r="O27" s="6"/>
      <c r="P27" s="7"/>
      <c r="Q27" s="7"/>
      <c r="R27" s="7"/>
      <c r="S27" s="6"/>
      <c r="T27" s="6"/>
      <c r="U27" s="6"/>
      <c r="V27" s="6"/>
      <c r="W27" s="6"/>
      <c r="X27" s="6"/>
      <c r="Y27" s="6"/>
      <c r="Z27" s="6"/>
      <c r="AA27" s="6"/>
      <c r="AB27" s="7"/>
      <c r="AC27" s="7"/>
    </row>
    <row r="28" spans="1:29" ht="15">
      <c r="A28" s="12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58"/>
      <c r="O28" s="6"/>
      <c r="P28" s="7"/>
      <c r="Q28" s="7"/>
      <c r="R28" s="7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</row>
    <row r="29" spans="1:29" ht="15">
      <c r="A29" s="12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58"/>
      <c r="O29" s="6"/>
      <c r="P29" s="7"/>
      <c r="Q29" s="7"/>
      <c r="R29" s="7"/>
      <c r="S29" s="6"/>
      <c r="T29" s="6"/>
      <c r="U29" s="6"/>
      <c r="V29" s="6"/>
      <c r="W29" s="6"/>
      <c r="X29" s="6"/>
      <c r="Y29" s="6"/>
      <c r="Z29" s="6"/>
      <c r="AA29" s="6"/>
      <c r="AB29" s="7"/>
      <c r="AC29" s="7"/>
    </row>
    <row r="30" spans="1:29" ht="15">
      <c r="A30" s="12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58"/>
      <c r="O30" s="6"/>
      <c r="P30" s="7"/>
      <c r="Q30" s="7"/>
      <c r="R30" s="7"/>
      <c r="S30" s="6"/>
      <c r="T30" s="6"/>
      <c r="U30" s="6"/>
      <c r="V30" s="6"/>
      <c r="W30" s="6"/>
      <c r="X30" s="6"/>
      <c r="Y30" s="6"/>
      <c r="Z30" s="6"/>
      <c r="AA30" s="6"/>
      <c r="AB30" s="7"/>
      <c r="AC30" s="7"/>
    </row>
    <row r="31" spans="1:29" ht="15">
      <c r="A31" s="12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58"/>
      <c r="O31" s="6"/>
      <c r="P31" s="7"/>
      <c r="Q31" s="7"/>
      <c r="R31" s="7"/>
      <c r="S31" s="6"/>
      <c r="T31" s="6"/>
      <c r="U31" s="6"/>
      <c r="V31" s="6"/>
      <c r="W31" s="6"/>
      <c r="X31" s="6"/>
      <c r="Y31" s="6"/>
      <c r="Z31" s="6"/>
      <c r="AA31" s="6"/>
      <c r="AB31" s="7"/>
      <c r="AC31" s="7"/>
    </row>
    <row r="32" spans="1:29" ht="15">
      <c r="A32" s="12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58"/>
      <c r="O32" s="6"/>
      <c r="P32" s="7"/>
      <c r="Q32" s="7"/>
      <c r="R32" s="7"/>
      <c r="S32" s="6"/>
      <c r="T32" s="6"/>
      <c r="U32" s="9"/>
      <c r="V32" s="9"/>
      <c r="W32" s="9"/>
      <c r="X32" s="9"/>
      <c r="Y32" s="9"/>
      <c r="Z32" s="6"/>
      <c r="AA32" s="6"/>
      <c r="AB32" s="7"/>
      <c r="AC32" s="7"/>
    </row>
    <row r="33" spans="1:29" ht="15">
      <c r="A33" s="12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58"/>
      <c r="O33" s="6"/>
      <c r="P33" s="7"/>
      <c r="Q33" s="7"/>
      <c r="R33" s="7"/>
      <c r="S33" s="6"/>
      <c r="T33" s="6"/>
      <c r="U33" s="9"/>
      <c r="V33" s="9"/>
      <c r="W33" s="9"/>
      <c r="X33" s="9"/>
      <c r="Y33" s="9"/>
      <c r="Z33" s="6"/>
      <c r="AA33" s="6"/>
      <c r="AB33" s="7"/>
      <c r="AC33" s="7"/>
    </row>
    <row r="34" spans="1:29" ht="15">
      <c r="A34" s="12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58"/>
      <c r="O34" s="6"/>
      <c r="P34" s="7"/>
      <c r="Q34" s="7"/>
      <c r="R34" s="7"/>
      <c r="S34" s="6"/>
      <c r="T34" s="6"/>
      <c r="U34" s="9"/>
      <c r="V34" s="9"/>
      <c r="W34" s="9"/>
      <c r="X34" s="9"/>
      <c r="Y34" s="9"/>
      <c r="Z34" s="6"/>
      <c r="AA34" s="6"/>
      <c r="AB34" s="7"/>
      <c r="AC34" s="7"/>
    </row>
    <row r="35" spans="1:29" ht="15">
      <c r="A35" s="12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58"/>
      <c r="O35" s="6"/>
      <c r="P35" s="7"/>
      <c r="Q35" s="7"/>
      <c r="R35" s="7"/>
      <c r="S35" s="6"/>
      <c r="T35" s="6"/>
      <c r="U35" s="6"/>
      <c r="V35" s="6"/>
      <c r="W35" s="6"/>
      <c r="X35" s="6"/>
      <c r="Y35" s="6"/>
      <c r="Z35" s="6"/>
      <c r="AA35" s="6"/>
      <c r="AB35" s="7"/>
      <c r="AC35" s="7"/>
    </row>
    <row r="36" spans="1:29" ht="15">
      <c r="A36" s="12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58"/>
      <c r="O36" s="6"/>
      <c r="P36" s="7"/>
      <c r="Q36" s="7"/>
      <c r="R36" s="7"/>
      <c r="S36" s="6"/>
      <c r="T36" s="6"/>
      <c r="U36" s="6"/>
      <c r="V36" s="6"/>
      <c r="W36" s="6"/>
      <c r="X36" s="6"/>
      <c r="Y36" s="6"/>
      <c r="Z36" s="6"/>
      <c r="AA36" s="6"/>
      <c r="AB36" s="7"/>
      <c r="AC36" s="7"/>
    </row>
    <row r="37" spans="1:29" ht="19.5" customHeight="1">
      <c r="A37" s="12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62"/>
      <c r="O37" s="6"/>
      <c r="P37" s="7"/>
      <c r="Q37" s="7"/>
      <c r="R37" s="7"/>
      <c r="S37" s="6"/>
      <c r="T37" s="6"/>
      <c r="U37" s="6"/>
      <c r="V37" s="6"/>
      <c r="W37" s="6"/>
      <c r="X37" s="6"/>
      <c r="Y37" s="6"/>
      <c r="Z37" s="6"/>
      <c r="AA37" s="6"/>
      <c r="AB37" s="7"/>
      <c r="AC37" s="7"/>
    </row>
    <row r="38" spans="1:29" ht="15">
      <c r="A38" s="12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62"/>
      <c r="O38" s="6"/>
      <c r="P38" s="7"/>
      <c r="Q38" s="7"/>
      <c r="R38" s="7"/>
      <c r="S38" s="6"/>
      <c r="T38" s="6"/>
      <c r="U38" s="6"/>
      <c r="V38" s="6"/>
      <c r="W38" s="6"/>
      <c r="X38" s="6"/>
      <c r="Y38" s="6"/>
      <c r="Z38" s="6"/>
      <c r="AA38" s="6"/>
      <c r="AB38" s="7"/>
      <c r="AC38" s="7"/>
    </row>
    <row r="39" spans="1:29" s="5" customFormat="1" ht="19.5" customHeight="1">
      <c r="A39" s="64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67"/>
      <c r="O39" s="10"/>
      <c r="P39" s="11"/>
      <c r="Q39" s="11"/>
      <c r="R39" s="11"/>
      <c r="S39" s="10"/>
      <c r="T39" s="10"/>
      <c r="U39" s="10"/>
      <c r="V39" s="10"/>
      <c r="W39" s="10"/>
      <c r="X39" s="10"/>
      <c r="Y39" s="10"/>
      <c r="Z39" s="10"/>
      <c r="AA39" s="10"/>
      <c r="AB39" s="11"/>
      <c r="AC39" s="11"/>
    </row>
    <row r="40" spans="1:29" ht="15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69"/>
      <c r="O40" s="6"/>
      <c r="P40" s="7"/>
      <c r="Q40" s="7"/>
      <c r="R40" s="7"/>
      <c r="S40" s="6"/>
      <c r="T40" s="6"/>
      <c r="U40" s="6"/>
      <c r="V40" s="6"/>
      <c r="W40" s="6"/>
      <c r="X40" s="6"/>
      <c r="Y40" s="6"/>
      <c r="Z40" s="6"/>
      <c r="AA40" s="6"/>
      <c r="AB40" s="7"/>
      <c r="AC40" s="7"/>
    </row>
    <row r="41" spans="1:29" ht="19.5" customHeight="1">
      <c r="A41" s="12"/>
      <c r="B41" s="49"/>
      <c r="C41" s="49"/>
      <c r="D41" s="49"/>
      <c r="E41" s="49"/>
      <c r="F41" s="49"/>
      <c r="G41" s="49"/>
      <c r="H41" s="49"/>
      <c r="I41" s="18"/>
      <c r="J41" s="181" t="s">
        <v>24</v>
      </c>
      <c r="K41" s="181"/>
      <c r="L41" s="94"/>
      <c r="M41" s="61"/>
      <c r="N41" s="40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5">
      <c r="A42" s="12"/>
      <c r="B42" s="49"/>
      <c r="C42" s="49"/>
      <c r="D42" s="49"/>
      <c r="E42" s="49"/>
      <c r="F42" s="49"/>
      <c r="G42" s="49"/>
      <c r="H42" s="49"/>
      <c r="I42" s="24"/>
      <c r="J42" s="182" t="s">
        <v>23</v>
      </c>
      <c r="K42" s="182"/>
      <c r="L42" s="92"/>
      <c r="M42" s="63"/>
      <c r="N42" s="74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9.5" customHeight="1">
      <c r="A43" s="12"/>
      <c r="B43" s="12"/>
      <c r="C43" s="15"/>
      <c r="D43" s="15"/>
      <c r="E43" s="15"/>
      <c r="F43" s="15"/>
      <c r="G43" s="15"/>
      <c r="H43" s="15"/>
      <c r="I43" s="50"/>
      <c r="J43" s="177" t="s">
        <v>20</v>
      </c>
      <c r="K43" s="177"/>
      <c r="L43" s="95"/>
      <c r="M43" s="66"/>
      <c r="N43" s="15"/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5">
      <c r="A44" s="12"/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5">
      <c r="A45" s="12"/>
      <c r="B45" s="12"/>
      <c r="C45" s="23" t="s">
        <v>14</v>
      </c>
      <c r="D45" s="178"/>
      <c r="E45" s="178"/>
      <c r="F45" s="15"/>
      <c r="G45" s="15"/>
      <c r="H45" s="15"/>
      <c r="I45" s="15"/>
      <c r="J45" s="23" t="s">
        <v>16</v>
      </c>
      <c r="K45" s="178"/>
      <c r="L45" s="178"/>
      <c r="M45" s="15"/>
      <c r="N45" s="15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5">
      <c r="A46" s="12"/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5">
      <c r="A47" s="12"/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5">
      <c r="A48" s="12"/>
      <c r="B48" s="12"/>
      <c r="C48" s="15"/>
      <c r="D48" s="15" t="s">
        <v>15</v>
      </c>
      <c r="E48" s="79"/>
      <c r="F48" s="79"/>
      <c r="G48" s="15"/>
      <c r="H48" s="15"/>
      <c r="I48" s="15"/>
      <c r="J48" s="15" t="s">
        <v>17</v>
      </c>
      <c r="K48" s="79" t="s">
        <v>15</v>
      </c>
      <c r="L48" s="79"/>
      <c r="M48" s="79"/>
      <c r="N48" s="79"/>
      <c r="O48" s="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5">
      <c r="A49" s="12"/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5">
      <c r="A50" s="12"/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5">
      <c r="A51" s="12"/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5">
      <c r="A52" s="12"/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</sheetData>
  <sheetProtection sheet="1" objects="1" scenarios="1" selectLockedCells="1"/>
  <mergeCells count="36">
    <mergeCell ref="D6:G6"/>
    <mergeCell ref="D3:G3"/>
    <mergeCell ref="K3:L3"/>
    <mergeCell ref="K4:L4"/>
    <mergeCell ref="D5:G5"/>
    <mergeCell ref="K5:L5"/>
    <mergeCell ref="D7:F7"/>
    <mergeCell ref="K7:L7"/>
    <mergeCell ref="D9:F9"/>
    <mergeCell ref="K9:L9"/>
    <mergeCell ref="D10:F10"/>
    <mergeCell ref="K10:L10"/>
    <mergeCell ref="P19:Q19"/>
    <mergeCell ref="D11:F11"/>
    <mergeCell ref="K11:L11"/>
    <mergeCell ref="D12:F12"/>
    <mergeCell ref="D13:F13"/>
    <mergeCell ref="K13:L13"/>
    <mergeCell ref="K14:L14"/>
    <mergeCell ref="D15:G17"/>
    <mergeCell ref="K15:L15"/>
    <mergeCell ref="K16:L16"/>
    <mergeCell ref="K17:L17"/>
    <mergeCell ref="K19:L19"/>
    <mergeCell ref="K20:L20"/>
    <mergeCell ref="D21:G21"/>
    <mergeCell ref="K21:L21"/>
    <mergeCell ref="D22:G22"/>
    <mergeCell ref="K22:L22"/>
    <mergeCell ref="J43:K43"/>
    <mergeCell ref="D45:E45"/>
    <mergeCell ref="K45:L45"/>
    <mergeCell ref="A53:N53"/>
    <mergeCell ref="B24:M39"/>
    <mergeCell ref="J41:K41"/>
    <mergeCell ref="J42:K42"/>
  </mergeCells>
  <conditionalFormatting sqref="N25:N36">
    <cfRule type="cellIs" priority="1" dxfId="4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Footer>&amp;C© www.podnikatel.cz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9"/>
  <sheetViews>
    <sheetView showGridLines="0" showRowColHeaders="0" zoomScalePageLayoutView="0" workbookViewId="0" topLeftCell="A1">
      <selection activeCell="D3" sqref="D3:G3"/>
    </sheetView>
  </sheetViews>
  <sheetFormatPr defaultColWidth="9.140625" defaultRowHeight="15"/>
  <cols>
    <col min="1" max="1" width="2.7109375" style="1" customWidth="1"/>
    <col min="2" max="2" width="1.7109375" style="1" customWidth="1"/>
    <col min="3" max="3" width="15.7109375" style="1" customWidth="1"/>
    <col min="4" max="4" width="17.57421875" style="1" customWidth="1"/>
    <col min="5" max="6" width="6.00390625" style="1" customWidth="1"/>
    <col min="7" max="7" width="10.28125" style="1" customWidth="1"/>
    <col min="8" max="8" width="5.7109375" style="1" customWidth="1"/>
    <col min="9" max="9" width="2.7109375" style="1" customWidth="1"/>
    <col min="10" max="10" width="14.421875" style="1" customWidth="1"/>
    <col min="11" max="11" width="11.140625" style="1" customWidth="1"/>
    <col min="12" max="12" width="13.421875" style="1" customWidth="1"/>
    <col min="13" max="13" width="1.7109375" style="1" customWidth="1"/>
    <col min="14" max="14" width="2.7109375" style="1" customWidth="1"/>
    <col min="15" max="33" width="9.140625" style="1" customWidth="1"/>
    <col min="34" max="34" width="10.140625" style="1" bestFit="1" customWidth="1"/>
    <col min="35" max="16384" width="9.140625" style="1" customWidth="1"/>
  </cols>
  <sheetData>
    <row r="1" spans="1:29" ht="25.5" customHeight="1">
      <c r="A1" s="12"/>
      <c r="B1" s="12"/>
      <c r="C1" s="83" t="s">
        <v>5</v>
      </c>
      <c r="D1" s="13"/>
      <c r="E1" s="14"/>
      <c r="F1" s="14"/>
      <c r="G1" s="14"/>
      <c r="H1" s="15"/>
      <c r="I1" s="15"/>
      <c r="J1" s="15"/>
      <c r="K1" s="15"/>
      <c r="L1" s="15"/>
      <c r="M1" s="15"/>
      <c r="N1" s="1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">
      <c r="A2" s="12"/>
      <c r="B2" s="12"/>
      <c r="C2" s="12"/>
      <c r="D2" s="16"/>
      <c r="E2" s="17"/>
      <c r="F2" s="17"/>
      <c r="G2" s="17"/>
      <c r="H2" s="15"/>
      <c r="I2" s="15"/>
      <c r="J2" s="15"/>
      <c r="K2" s="15"/>
      <c r="L2" s="15"/>
      <c r="M2" s="15"/>
      <c r="N2" s="15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9.5" customHeight="1">
      <c r="A3" s="12"/>
      <c r="B3" s="18"/>
      <c r="C3" s="19" t="s">
        <v>13</v>
      </c>
      <c r="D3" s="204"/>
      <c r="E3" s="204"/>
      <c r="F3" s="204"/>
      <c r="G3" s="207"/>
      <c r="H3" s="15"/>
      <c r="I3" s="18"/>
      <c r="J3" s="21" t="s">
        <v>6</v>
      </c>
      <c r="K3" s="208"/>
      <c r="L3" s="208"/>
      <c r="M3" s="22"/>
      <c r="N3" s="23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>
      <c r="A4" s="12"/>
      <c r="B4" s="24"/>
      <c r="C4" s="15"/>
      <c r="D4" s="15"/>
      <c r="E4" s="15"/>
      <c r="F4" s="15"/>
      <c r="G4" s="25"/>
      <c r="H4" s="15"/>
      <c r="I4" s="24"/>
      <c r="J4" s="15" t="s">
        <v>19</v>
      </c>
      <c r="K4" s="209"/>
      <c r="L4" s="209"/>
      <c r="M4" s="26"/>
      <c r="N4" s="23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9.5" customHeight="1">
      <c r="A5" s="12"/>
      <c r="B5" s="24"/>
      <c r="C5" s="15"/>
      <c r="D5" s="192"/>
      <c r="E5" s="192"/>
      <c r="F5" s="192"/>
      <c r="G5" s="210"/>
      <c r="H5" s="15"/>
      <c r="I5" s="27"/>
      <c r="J5" s="28" t="s">
        <v>7</v>
      </c>
      <c r="K5" s="211"/>
      <c r="L5" s="211"/>
      <c r="M5" s="29"/>
      <c r="N5" s="23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75">
      <c r="A6" s="12"/>
      <c r="B6" s="24"/>
      <c r="C6" s="15"/>
      <c r="D6" s="205"/>
      <c r="E6" s="205"/>
      <c r="F6" s="205"/>
      <c r="G6" s="206"/>
      <c r="H6" s="15"/>
      <c r="I6" s="15"/>
      <c r="J6" s="15"/>
      <c r="K6" s="15"/>
      <c r="L6" s="15"/>
      <c r="M6" s="15"/>
      <c r="N6" s="15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9.5" customHeight="1">
      <c r="A7" s="12"/>
      <c r="B7" s="24"/>
      <c r="C7" s="15"/>
      <c r="D7" s="203"/>
      <c r="E7" s="203"/>
      <c r="F7" s="203"/>
      <c r="G7" s="25"/>
      <c r="H7" s="15"/>
      <c r="I7" s="18"/>
      <c r="J7" s="19" t="s">
        <v>8</v>
      </c>
      <c r="K7" s="204"/>
      <c r="L7" s="204"/>
      <c r="M7" s="30"/>
      <c r="N7" s="31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.75">
      <c r="A8" s="12"/>
      <c r="B8" s="24"/>
      <c r="C8" s="15"/>
      <c r="D8" s="15"/>
      <c r="E8" s="15"/>
      <c r="F8" s="15"/>
      <c r="G8" s="25"/>
      <c r="H8" s="15"/>
      <c r="I8" s="24"/>
      <c r="J8" s="16"/>
      <c r="K8" s="32"/>
      <c r="L8" s="32"/>
      <c r="M8" s="33"/>
      <c r="N8" s="32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.75">
      <c r="A9" s="12"/>
      <c r="B9" s="24"/>
      <c r="C9" s="15" t="s">
        <v>0</v>
      </c>
      <c r="D9" s="178"/>
      <c r="E9" s="178"/>
      <c r="F9" s="178"/>
      <c r="G9" s="25"/>
      <c r="H9" s="15"/>
      <c r="I9" s="24"/>
      <c r="J9" s="34"/>
      <c r="K9" s="192"/>
      <c r="L9" s="192"/>
      <c r="M9" s="35"/>
      <c r="N9" s="3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.75">
      <c r="A10" s="12"/>
      <c r="B10" s="24"/>
      <c r="C10" s="15" t="s">
        <v>1</v>
      </c>
      <c r="D10" s="178"/>
      <c r="E10" s="178"/>
      <c r="F10" s="178"/>
      <c r="G10" s="25"/>
      <c r="H10" s="15"/>
      <c r="I10" s="24"/>
      <c r="J10" s="34"/>
      <c r="K10" s="192"/>
      <c r="L10" s="192"/>
      <c r="M10" s="35"/>
      <c r="N10" s="3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4" ht="15.75">
      <c r="A11" s="12"/>
      <c r="B11" s="24"/>
      <c r="C11" s="15" t="s">
        <v>2</v>
      </c>
      <c r="D11" s="178"/>
      <c r="E11" s="178"/>
      <c r="F11" s="178"/>
      <c r="G11" s="25"/>
      <c r="H11" s="15"/>
      <c r="I11" s="24"/>
      <c r="J11" s="34"/>
      <c r="K11" s="192"/>
      <c r="L11" s="192"/>
      <c r="M11" s="35"/>
      <c r="N11" s="3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H11" s="2"/>
    </row>
    <row r="12" spans="1:34" ht="15">
      <c r="A12" s="12"/>
      <c r="B12" s="24"/>
      <c r="C12" s="15" t="s">
        <v>3</v>
      </c>
      <c r="D12" s="178"/>
      <c r="E12" s="178"/>
      <c r="F12" s="178"/>
      <c r="G12" s="25"/>
      <c r="H12" s="15"/>
      <c r="I12" s="24"/>
      <c r="J12" s="34"/>
      <c r="K12" s="37"/>
      <c r="L12" s="37"/>
      <c r="M12" s="38"/>
      <c r="N12" s="37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H12" s="2">
        <v>0</v>
      </c>
    </row>
    <row r="13" spans="1:34" ht="15">
      <c r="A13" s="12"/>
      <c r="B13" s="24"/>
      <c r="C13" s="15" t="s">
        <v>4</v>
      </c>
      <c r="D13" s="193"/>
      <c r="E13" s="193"/>
      <c r="F13" s="193"/>
      <c r="G13" s="25"/>
      <c r="H13" s="15"/>
      <c r="I13" s="24"/>
      <c r="J13" s="15" t="s">
        <v>0</v>
      </c>
      <c r="K13" s="178"/>
      <c r="L13" s="178"/>
      <c r="M13" s="39"/>
      <c r="N13" s="40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H13" s="2">
        <v>0.1</v>
      </c>
    </row>
    <row r="14" spans="1:34" ht="15">
      <c r="A14" s="12"/>
      <c r="B14" s="24"/>
      <c r="C14" s="15"/>
      <c r="D14" s="15"/>
      <c r="E14" s="15"/>
      <c r="F14" s="15"/>
      <c r="G14" s="25"/>
      <c r="H14" s="15"/>
      <c r="I14" s="24"/>
      <c r="J14" s="15" t="s">
        <v>1</v>
      </c>
      <c r="K14" s="178"/>
      <c r="L14" s="178"/>
      <c r="M14" s="39"/>
      <c r="N14" s="40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H14" s="2">
        <v>0.2</v>
      </c>
    </row>
    <row r="15" spans="1:34" ht="15">
      <c r="A15" s="12"/>
      <c r="B15" s="24"/>
      <c r="C15" s="41" t="s">
        <v>18</v>
      </c>
      <c r="D15" s="194"/>
      <c r="E15" s="195"/>
      <c r="F15" s="195"/>
      <c r="G15" s="196"/>
      <c r="H15" s="15"/>
      <c r="I15" s="24"/>
      <c r="J15" s="15" t="s">
        <v>2</v>
      </c>
      <c r="K15" s="178"/>
      <c r="L15" s="178"/>
      <c r="M15" s="39"/>
      <c r="N15" s="40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H15" s="3"/>
    </row>
    <row r="16" spans="1:34" ht="15">
      <c r="A16" s="12"/>
      <c r="B16" s="24"/>
      <c r="C16" s="15"/>
      <c r="D16" s="195"/>
      <c r="E16" s="195"/>
      <c r="F16" s="195"/>
      <c r="G16" s="196"/>
      <c r="H16" s="15"/>
      <c r="I16" s="24"/>
      <c r="J16" s="15" t="s">
        <v>3</v>
      </c>
      <c r="K16" s="178"/>
      <c r="L16" s="178"/>
      <c r="M16" s="39"/>
      <c r="N16" s="40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H16" s="3"/>
    </row>
    <row r="17" spans="1:29" ht="19.5" customHeight="1">
      <c r="A17" s="12"/>
      <c r="B17" s="27"/>
      <c r="C17" s="42"/>
      <c r="D17" s="197"/>
      <c r="E17" s="197"/>
      <c r="F17" s="197"/>
      <c r="G17" s="198"/>
      <c r="H17" s="15"/>
      <c r="I17" s="27"/>
      <c r="J17" s="28" t="s">
        <v>4</v>
      </c>
      <c r="K17" s="199"/>
      <c r="L17" s="200"/>
      <c r="M17" s="43"/>
      <c r="N17" s="40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5">
      <c r="A18" s="12"/>
      <c r="B18" s="12"/>
      <c r="C18" s="12"/>
      <c r="D18" s="15"/>
      <c r="E18" s="15"/>
      <c r="F18" s="15"/>
      <c r="G18" s="15"/>
      <c r="H18" s="15"/>
      <c r="I18" s="15"/>
      <c r="J18" s="15"/>
      <c r="K18" s="4"/>
      <c r="L18" s="40"/>
      <c r="M18" s="40"/>
      <c r="N18" s="40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9.5" customHeight="1">
      <c r="A19" s="12"/>
      <c r="B19" s="18"/>
      <c r="C19" s="44" t="s">
        <v>28</v>
      </c>
      <c r="D19" s="44"/>
      <c r="E19" s="44"/>
      <c r="F19" s="44"/>
      <c r="G19" s="20"/>
      <c r="H19" s="15"/>
      <c r="I19" s="18"/>
      <c r="J19" s="44" t="s">
        <v>10</v>
      </c>
      <c r="K19" s="201">
        <f ca="1">TODAY()</f>
        <v>41604</v>
      </c>
      <c r="L19" s="202"/>
      <c r="M19" s="45"/>
      <c r="N19" s="46"/>
      <c r="O19" s="6"/>
      <c r="P19" s="191" t="s">
        <v>35</v>
      </c>
      <c r="Q19" s="191"/>
      <c r="R19" s="85">
        <v>14</v>
      </c>
      <c r="S19" s="84" t="s">
        <v>36</v>
      </c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5.75">
      <c r="A20" s="12"/>
      <c r="B20" s="24"/>
      <c r="C20" s="15"/>
      <c r="D20" s="15"/>
      <c r="E20" s="15"/>
      <c r="F20" s="15"/>
      <c r="G20" s="25"/>
      <c r="H20" s="15"/>
      <c r="I20" s="24"/>
      <c r="J20" s="80" t="s">
        <v>9</v>
      </c>
      <c r="K20" s="183">
        <f>K19+R19</f>
        <v>41618</v>
      </c>
      <c r="L20" s="184"/>
      <c r="M20" s="47"/>
      <c r="N20" s="48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">
      <c r="A21" s="12"/>
      <c r="B21" s="24"/>
      <c r="C21" s="80" t="s">
        <v>33</v>
      </c>
      <c r="D21" s="185"/>
      <c r="E21" s="185"/>
      <c r="F21" s="185"/>
      <c r="G21" s="186"/>
      <c r="H21" s="15"/>
      <c r="I21" s="24"/>
      <c r="J21" s="15"/>
      <c r="K21" s="225"/>
      <c r="L21" s="225"/>
      <c r="M21" s="47"/>
      <c r="N21" s="48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9.5" customHeight="1">
      <c r="A22" s="12"/>
      <c r="B22" s="27"/>
      <c r="C22" s="81" t="s">
        <v>34</v>
      </c>
      <c r="D22" s="188"/>
      <c r="E22" s="188"/>
      <c r="F22" s="188"/>
      <c r="G22" s="189"/>
      <c r="H22" s="49"/>
      <c r="I22" s="50"/>
      <c r="J22" s="28" t="s">
        <v>12</v>
      </c>
      <c r="K22" s="190"/>
      <c r="L22" s="190"/>
      <c r="M22" s="51"/>
      <c r="N22" s="48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">
      <c r="A23" s="12"/>
      <c r="B23" s="1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5">
      <c r="A24" s="12"/>
      <c r="B24" s="52"/>
      <c r="C24" s="222" t="s">
        <v>31</v>
      </c>
      <c r="D24" s="222"/>
      <c r="E24" s="90"/>
      <c r="F24" s="223" t="s">
        <v>22</v>
      </c>
      <c r="G24" s="223"/>
      <c r="H24" s="224"/>
      <c r="I24" s="224"/>
      <c r="J24" s="89" t="s">
        <v>30</v>
      </c>
      <c r="K24" s="213" t="s">
        <v>29</v>
      </c>
      <c r="L24" s="213"/>
      <c r="M24" s="55"/>
      <c r="N24" s="56"/>
      <c r="O24" s="6"/>
      <c r="P24" s="8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5">
      <c r="A25" s="12"/>
      <c r="B25" s="12"/>
      <c r="C25" s="216"/>
      <c r="D25" s="216"/>
      <c r="E25" s="56"/>
      <c r="F25" s="221"/>
      <c r="G25" s="221"/>
      <c r="H25" s="218"/>
      <c r="I25" s="218"/>
      <c r="J25" s="91"/>
      <c r="K25" s="212">
        <f>F25*J25</f>
        <v>0</v>
      </c>
      <c r="L25" s="212"/>
      <c r="M25" s="57"/>
      <c r="N25" s="58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">
      <c r="A26" s="12"/>
      <c r="B26" s="12"/>
      <c r="C26" s="216"/>
      <c r="D26" s="216"/>
      <c r="E26" s="56"/>
      <c r="F26" s="217"/>
      <c r="G26" s="217"/>
      <c r="H26" s="218"/>
      <c r="I26" s="218"/>
      <c r="J26" s="91"/>
      <c r="K26" s="212">
        <f>F26*J26</f>
        <v>0</v>
      </c>
      <c r="L26" s="212"/>
      <c r="M26" s="57"/>
      <c r="N26" s="58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5">
      <c r="A27" s="12"/>
      <c r="B27" s="12"/>
      <c r="C27" s="216"/>
      <c r="D27" s="216"/>
      <c r="E27" s="56"/>
      <c r="F27" s="217"/>
      <c r="G27" s="217"/>
      <c r="H27" s="218"/>
      <c r="I27" s="218"/>
      <c r="J27" s="91"/>
      <c r="K27" s="212">
        <f aca="true" t="shared" si="0" ref="K27:K35">F27*J27</f>
        <v>0</v>
      </c>
      <c r="L27" s="212"/>
      <c r="M27" s="57"/>
      <c r="N27" s="58"/>
      <c r="O27" s="6"/>
      <c r="P27" s="7"/>
      <c r="Q27" s="7"/>
      <c r="R27" s="7"/>
      <c r="S27" s="6"/>
      <c r="T27" s="6"/>
      <c r="U27" s="6"/>
      <c r="V27" s="6"/>
      <c r="W27" s="6"/>
      <c r="X27" s="6"/>
      <c r="Y27" s="6"/>
      <c r="Z27" s="6"/>
      <c r="AA27" s="6"/>
      <c r="AB27" s="7"/>
      <c r="AC27" s="7"/>
    </row>
    <row r="28" spans="1:29" ht="15">
      <c r="A28" s="12"/>
      <c r="B28" s="12"/>
      <c r="C28" s="216"/>
      <c r="D28" s="216"/>
      <c r="E28" s="56"/>
      <c r="F28" s="217"/>
      <c r="G28" s="217"/>
      <c r="H28" s="218"/>
      <c r="I28" s="218"/>
      <c r="J28" s="91"/>
      <c r="K28" s="212">
        <f t="shared" si="0"/>
        <v>0</v>
      </c>
      <c r="L28" s="212"/>
      <c r="M28" s="57"/>
      <c r="N28" s="58"/>
      <c r="O28" s="6"/>
      <c r="P28" s="7"/>
      <c r="Q28" s="7"/>
      <c r="R28" s="7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</row>
    <row r="29" spans="1:29" ht="15">
      <c r="A29" s="12"/>
      <c r="B29" s="12"/>
      <c r="C29" s="216"/>
      <c r="D29" s="216"/>
      <c r="E29" s="56"/>
      <c r="F29" s="217"/>
      <c r="G29" s="217"/>
      <c r="H29" s="218"/>
      <c r="I29" s="218"/>
      <c r="J29" s="91"/>
      <c r="K29" s="212">
        <f t="shared" si="0"/>
        <v>0</v>
      </c>
      <c r="L29" s="212"/>
      <c r="M29" s="57"/>
      <c r="N29" s="58"/>
      <c r="O29" s="6"/>
      <c r="P29" s="7"/>
      <c r="Q29" s="7"/>
      <c r="R29" s="7"/>
      <c r="S29" s="6"/>
      <c r="T29" s="6"/>
      <c r="U29" s="6"/>
      <c r="V29" s="6"/>
      <c r="W29" s="6"/>
      <c r="X29" s="6"/>
      <c r="Y29" s="6"/>
      <c r="Z29" s="6"/>
      <c r="AA29" s="6"/>
      <c r="AB29" s="7"/>
      <c r="AC29" s="7"/>
    </row>
    <row r="30" spans="1:29" ht="15">
      <c r="A30" s="12"/>
      <c r="B30" s="12"/>
      <c r="C30" s="216"/>
      <c r="D30" s="216"/>
      <c r="E30" s="56"/>
      <c r="F30" s="217"/>
      <c r="G30" s="217"/>
      <c r="H30" s="218"/>
      <c r="I30" s="218"/>
      <c r="J30" s="91"/>
      <c r="K30" s="212">
        <f t="shared" si="0"/>
        <v>0</v>
      </c>
      <c r="L30" s="212"/>
      <c r="M30" s="57"/>
      <c r="N30" s="58"/>
      <c r="O30" s="6"/>
      <c r="P30" s="7"/>
      <c r="Q30" s="7"/>
      <c r="R30" s="7"/>
      <c r="S30" s="6"/>
      <c r="T30" s="6"/>
      <c r="U30" s="6"/>
      <c r="V30" s="6"/>
      <c r="W30" s="6"/>
      <c r="X30" s="6"/>
      <c r="Y30" s="6"/>
      <c r="Z30" s="6"/>
      <c r="AA30" s="6"/>
      <c r="AB30" s="7"/>
      <c r="AC30" s="7"/>
    </row>
    <row r="31" spans="1:29" ht="15">
      <c r="A31" s="12"/>
      <c r="B31" s="12"/>
      <c r="C31" s="216"/>
      <c r="D31" s="216"/>
      <c r="E31" s="56"/>
      <c r="F31" s="217"/>
      <c r="G31" s="217"/>
      <c r="H31" s="218"/>
      <c r="I31" s="218"/>
      <c r="J31" s="91"/>
      <c r="K31" s="212">
        <f t="shared" si="0"/>
        <v>0</v>
      </c>
      <c r="L31" s="212"/>
      <c r="M31" s="57"/>
      <c r="N31" s="58"/>
      <c r="O31" s="6"/>
      <c r="P31" s="7"/>
      <c r="Q31" s="7"/>
      <c r="R31" s="7"/>
      <c r="S31" s="6"/>
      <c r="T31" s="6"/>
      <c r="U31" s="6"/>
      <c r="V31" s="6"/>
      <c r="W31" s="6"/>
      <c r="X31" s="6"/>
      <c r="Y31" s="6"/>
      <c r="Z31" s="6"/>
      <c r="AA31" s="6"/>
      <c r="AB31" s="7"/>
      <c r="AC31" s="7"/>
    </row>
    <row r="32" spans="1:29" ht="15">
      <c r="A32" s="12"/>
      <c r="B32" s="12"/>
      <c r="C32" s="216"/>
      <c r="D32" s="216"/>
      <c r="E32" s="56"/>
      <c r="F32" s="217"/>
      <c r="G32" s="217"/>
      <c r="H32" s="218"/>
      <c r="I32" s="218"/>
      <c r="J32" s="91"/>
      <c r="K32" s="212">
        <f t="shared" si="0"/>
        <v>0</v>
      </c>
      <c r="L32" s="212"/>
      <c r="M32" s="57"/>
      <c r="N32" s="58"/>
      <c r="O32" s="6"/>
      <c r="P32" s="7"/>
      <c r="Q32" s="7"/>
      <c r="R32" s="7"/>
      <c r="S32" s="6"/>
      <c r="T32" s="6"/>
      <c r="U32" s="9"/>
      <c r="V32" s="9"/>
      <c r="W32" s="9"/>
      <c r="X32" s="9"/>
      <c r="Y32" s="9"/>
      <c r="Z32" s="6"/>
      <c r="AA32" s="6"/>
      <c r="AB32" s="7"/>
      <c r="AC32" s="7"/>
    </row>
    <row r="33" spans="1:29" ht="15">
      <c r="A33" s="12"/>
      <c r="B33" s="12"/>
      <c r="C33" s="216"/>
      <c r="D33" s="216"/>
      <c r="E33" s="56"/>
      <c r="F33" s="217"/>
      <c r="G33" s="217"/>
      <c r="H33" s="218"/>
      <c r="I33" s="218"/>
      <c r="J33" s="91"/>
      <c r="K33" s="212">
        <f t="shared" si="0"/>
        <v>0</v>
      </c>
      <c r="L33" s="212"/>
      <c r="M33" s="57"/>
      <c r="N33" s="58"/>
      <c r="O33" s="6"/>
      <c r="P33" s="7"/>
      <c r="Q33" s="7"/>
      <c r="R33" s="7"/>
      <c r="S33" s="6"/>
      <c r="T33" s="6"/>
      <c r="U33" s="9"/>
      <c r="V33" s="9"/>
      <c r="W33" s="9"/>
      <c r="X33" s="9"/>
      <c r="Y33" s="9"/>
      <c r="Z33" s="6"/>
      <c r="AA33" s="6"/>
      <c r="AB33" s="7"/>
      <c r="AC33" s="7"/>
    </row>
    <row r="34" spans="1:29" ht="15">
      <c r="A34" s="12"/>
      <c r="B34" s="12"/>
      <c r="C34" s="216"/>
      <c r="D34" s="216"/>
      <c r="E34" s="56"/>
      <c r="F34" s="217"/>
      <c r="G34" s="217"/>
      <c r="H34" s="218"/>
      <c r="I34" s="218"/>
      <c r="J34" s="91"/>
      <c r="K34" s="212">
        <f t="shared" si="0"/>
        <v>0</v>
      </c>
      <c r="L34" s="212"/>
      <c r="M34" s="57"/>
      <c r="N34" s="58"/>
      <c r="O34" s="6"/>
      <c r="P34" s="7"/>
      <c r="Q34" s="7"/>
      <c r="R34" s="7"/>
      <c r="S34" s="6"/>
      <c r="T34" s="6"/>
      <c r="U34" s="9"/>
      <c r="V34" s="9"/>
      <c r="W34" s="9"/>
      <c r="X34" s="9"/>
      <c r="Y34" s="9"/>
      <c r="Z34" s="6"/>
      <c r="AA34" s="6"/>
      <c r="AB34" s="7"/>
      <c r="AC34" s="7"/>
    </row>
    <row r="35" spans="1:29" ht="15">
      <c r="A35" s="12"/>
      <c r="B35" s="12"/>
      <c r="C35" s="216"/>
      <c r="D35" s="216"/>
      <c r="E35" s="56"/>
      <c r="F35" s="217"/>
      <c r="G35" s="217"/>
      <c r="H35" s="218"/>
      <c r="I35" s="218"/>
      <c r="J35" s="91"/>
      <c r="K35" s="212">
        <f t="shared" si="0"/>
        <v>0</v>
      </c>
      <c r="L35" s="212"/>
      <c r="M35" s="57"/>
      <c r="N35" s="58"/>
      <c r="O35" s="6"/>
      <c r="P35" s="7"/>
      <c r="Q35" s="7"/>
      <c r="R35" s="7"/>
      <c r="S35" s="6"/>
      <c r="T35" s="6"/>
      <c r="U35" s="6"/>
      <c r="V35" s="6"/>
      <c r="W35" s="6"/>
      <c r="X35" s="6"/>
      <c r="Y35" s="6"/>
      <c r="Z35" s="6"/>
      <c r="AA35" s="6"/>
      <c r="AB35" s="7"/>
      <c r="AC35" s="7"/>
    </row>
    <row r="36" spans="1:29" ht="15">
      <c r="A36" s="12"/>
      <c r="B36" s="12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59"/>
      <c r="N36" s="58"/>
      <c r="O36" s="6"/>
      <c r="P36" s="7"/>
      <c r="Q36" s="7"/>
      <c r="R36" s="7"/>
      <c r="S36" s="6"/>
      <c r="T36" s="6"/>
      <c r="U36" s="6"/>
      <c r="V36" s="6"/>
      <c r="W36" s="6"/>
      <c r="X36" s="6"/>
      <c r="Y36" s="6"/>
      <c r="Z36" s="6"/>
      <c r="AA36" s="6"/>
      <c r="AB36" s="7"/>
      <c r="AC36" s="7"/>
    </row>
    <row r="37" spans="1:29" ht="19.5" customHeight="1">
      <c r="A37" s="12"/>
      <c r="B37" s="12"/>
      <c r="C37" s="15"/>
      <c r="D37" s="15"/>
      <c r="E37" s="15"/>
      <c r="F37" s="15"/>
      <c r="G37" s="15"/>
      <c r="H37" s="15"/>
      <c r="I37" s="18"/>
      <c r="J37" s="220" t="s">
        <v>29</v>
      </c>
      <c r="K37" s="220"/>
      <c r="L37" s="60">
        <f>SUM(K25:K36)</f>
        <v>0</v>
      </c>
      <c r="M37" s="61"/>
      <c r="N37" s="62"/>
      <c r="O37" s="6"/>
      <c r="P37" s="7"/>
      <c r="Q37" s="7"/>
      <c r="R37" s="7"/>
      <c r="S37" s="6"/>
      <c r="T37" s="6"/>
      <c r="U37" s="6"/>
      <c r="V37" s="6"/>
      <c r="W37" s="6"/>
      <c r="X37" s="6"/>
      <c r="Y37" s="6"/>
      <c r="Z37" s="6"/>
      <c r="AA37" s="6"/>
      <c r="AB37" s="7"/>
      <c r="AC37" s="7"/>
    </row>
    <row r="38" spans="1:29" ht="15">
      <c r="A38" s="12"/>
      <c r="B38" s="12"/>
      <c r="C38" s="15"/>
      <c r="D38" s="15"/>
      <c r="E38" s="15"/>
      <c r="F38" s="15"/>
      <c r="G38" s="15"/>
      <c r="H38" s="15"/>
      <c r="I38" s="24"/>
      <c r="J38" s="214" t="s">
        <v>25</v>
      </c>
      <c r="K38" s="214"/>
      <c r="L38" s="62">
        <f>SUM(L37:L37)-L39</f>
        <v>0</v>
      </c>
      <c r="M38" s="63"/>
      <c r="N38" s="62"/>
      <c r="O38" s="6"/>
      <c r="P38" s="7"/>
      <c r="Q38" s="7"/>
      <c r="R38" s="7"/>
      <c r="S38" s="6"/>
      <c r="T38" s="6"/>
      <c r="U38" s="6"/>
      <c r="V38" s="6"/>
      <c r="W38" s="6"/>
      <c r="X38" s="6"/>
      <c r="Y38" s="6"/>
      <c r="Z38" s="6"/>
      <c r="AA38" s="6"/>
      <c r="AB38" s="7"/>
      <c r="AC38" s="7"/>
    </row>
    <row r="39" spans="1:29" s="5" customFormat="1" ht="19.5" customHeight="1">
      <c r="A39" s="64"/>
      <c r="B39" s="64"/>
      <c r="C39" s="49"/>
      <c r="D39" s="49"/>
      <c r="E39" s="49"/>
      <c r="F39" s="49"/>
      <c r="G39" s="49"/>
      <c r="H39" s="49"/>
      <c r="I39" s="50"/>
      <c r="J39" s="215" t="s">
        <v>20</v>
      </c>
      <c r="K39" s="215"/>
      <c r="L39" s="65">
        <f>ROUND(SUM(L37:L37),0)</f>
        <v>0</v>
      </c>
      <c r="M39" s="66"/>
      <c r="N39" s="67"/>
      <c r="O39" s="10"/>
      <c r="P39" s="11"/>
      <c r="Q39" s="11"/>
      <c r="R39" s="11"/>
      <c r="S39" s="10"/>
      <c r="T39" s="10"/>
      <c r="U39" s="10"/>
      <c r="V39" s="10"/>
      <c r="W39" s="10"/>
      <c r="X39" s="10"/>
      <c r="Y39" s="10"/>
      <c r="Z39" s="10"/>
      <c r="AA39" s="10"/>
      <c r="AB39" s="11"/>
      <c r="AC39" s="11"/>
    </row>
    <row r="40" spans="1:29" ht="15">
      <c r="A40" s="12"/>
      <c r="B40" s="12"/>
      <c r="C40" s="15"/>
      <c r="D40" s="15"/>
      <c r="E40" s="15"/>
      <c r="F40" s="15"/>
      <c r="G40" s="15"/>
      <c r="H40" s="15"/>
      <c r="I40" s="15"/>
      <c r="J40" s="68"/>
      <c r="K40" s="68"/>
      <c r="L40" s="69"/>
      <c r="M40" s="69"/>
      <c r="N40" s="69"/>
      <c r="O40" s="6"/>
      <c r="P40" s="7"/>
      <c r="Q40" s="7"/>
      <c r="R40" s="7"/>
      <c r="S40" s="6"/>
      <c r="T40" s="6"/>
      <c r="U40" s="6"/>
      <c r="V40" s="6"/>
      <c r="W40" s="6"/>
      <c r="X40" s="6"/>
      <c r="Y40" s="6"/>
      <c r="Z40" s="6"/>
      <c r="AA40" s="6"/>
      <c r="AB40" s="7"/>
      <c r="AC40" s="7"/>
    </row>
    <row r="41" spans="1:29" ht="19.5" customHeight="1">
      <c r="A41" s="12"/>
      <c r="B41" s="12"/>
      <c r="C41" s="15"/>
      <c r="D41" s="15"/>
      <c r="E41" s="15"/>
      <c r="F41" s="15"/>
      <c r="G41" s="15"/>
      <c r="H41" s="15"/>
      <c r="I41" s="15"/>
      <c r="J41" s="86"/>
      <c r="K41" s="86"/>
      <c r="L41" s="48"/>
      <c r="M41" s="40"/>
      <c r="N41" s="40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5">
      <c r="A42" s="12"/>
      <c r="B42" s="12"/>
      <c r="C42" s="15"/>
      <c r="D42" s="15"/>
      <c r="E42" s="15"/>
      <c r="F42" s="15"/>
      <c r="G42" s="15"/>
      <c r="H42" s="15"/>
      <c r="I42" s="15"/>
      <c r="J42" s="73"/>
      <c r="K42" s="74"/>
      <c r="L42" s="74"/>
      <c r="M42" s="74"/>
      <c r="N42" s="74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9.5" customHeight="1">
      <c r="A43" s="12"/>
      <c r="B43" s="12"/>
      <c r="C43" s="15"/>
      <c r="D43" s="15"/>
      <c r="E43" s="15"/>
      <c r="F43" s="15"/>
      <c r="G43" s="15"/>
      <c r="H43" s="15"/>
      <c r="I43" s="15"/>
      <c r="J43" s="87"/>
      <c r="K43" s="88"/>
      <c r="L43" s="88"/>
      <c r="M43" s="74"/>
      <c r="N43" s="74"/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5">
      <c r="A44" s="12"/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5">
      <c r="A45" s="12"/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5">
      <c r="A46" s="12"/>
      <c r="B46" s="12"/>
      <c r="C46" s="23" t="s">
        <v>14</v>
      </c>
      <c r="D46" s="178"/>
      <c r="E46" s="178"/>
      <c r="F46" s="15"/>
      <c r="G46" s="15"/>
      <c r="H46" s="15"/>
      <c r="I46" s="15"/>
      <c r="J46" s="23" t="s">
        <v>16</v>
      </c>
      <c r="K46" s="178"/>
      <c r="L46" s="178"/>
      <c r="M46" s="15"/>
      <c r="N46" s="15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5">
      <c r="A47" s="12"/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5">
      <c r="A48" s="12"/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5">
      <c r="A49" s="12"/>
      <c r="B49" s="12"/>
      <c r="C49" s="15"/>
      <c r="D49" s="15" t="s">
        <v>15</v>
      </c>
      <c r="E49" s="79"/>
      <c r="F49" s="79"/>
      <c r="G49" s="15"/>
      <c r="H49" s="15"/>
      <c r="I49" s="15"/>
      <c r="J49" s="15" t="s">
        <v>17</v>
      </c>
      <c r="K49" s="79" t="s">
        <v>15</v>
      </c>
      <c r="L49" s="79"/>
      <c r="M49" s="79"/>
      <c r="N49" s="79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5">
      <c r="A50" s="12"/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5">
      <c r="A51" s="12"/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5">
      <c r="A52" s="12"/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5">
      <c r="A53" s="12"/>
      <c r="B53" s="1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</sheetData>
  <sheetProtection sheet="1" objects="1" scenarios="1" selectLockedCells="1"/>
  <mergeCells count="84">
    <mergeCell ref="D6:G6"/>
    <mergeCell ref="D3:G3"/>
    <mergeCell ref="K3:L3"/>
    <mergeCell ref="K4:L4"/>
    <mergeCell ref="D5:G5"/>
    <mergeCell ref="K5:L5"/>
    <mergeCell ref="D7:F7"/>
    <mergeCell ref="K7:L7"/>
    <mergeCell ref="D9:F9"/>
    <mergeCell ref="K9:L9"/>
    <mergeCell ref="D10:F10"/>
    <mergeCell ref="K10:L10"/>
    <mergeCell ref="P19:Q19"/>
    <mergeCell ref="D11:F11"/>
    <mergeCell ref="K11:L11"/>
    <mergeCell ref="D12:F12"/>
    <mergeCell ref="D13:F13"/>
    <mergeCell ref="K13:L13"/>
    <mergeCell ref="K14:L14"/>
    <mergeCell ref="C24:D24"/>
    <mergeCell ref="F24:G24"/>
    <mergeCell ref="H24:I24"/>
    <mergeCell ref="D15:G17"/>
    <mergeCell ref="K15:L15"/>
    <mergeCell ref="K16:L16"/>
    <mergeCell ref="K17:L17"/>
    <mergeCell ref="K19:L19"/>
    <mergeCell ref="K20:L20"/>
    <mergeCell ref="D21:G21"/>
    <mergeCell ref="K21:L21"/>
    <mergeCell ref="D22:G22"/>
    <mergeCell ref="K22:L22"/>
    <mergeCell ref="C25:D25"/>
    <mergeCell ref="F25:G25"/>
    <mergeCell ref="H25:I25"/>
    <mergeCell ref="C26:D26"/>
    <mergeCell ref="F26:G26"/>
    <mergeCell ref="H26:I26"/>
    <mergeCell ref="C27:D27"/>
    <mergeCell ref="F27:G27"/>
    <mergeCell ref="H27:I27"/>
    <mergeCell ref="C28:D28"/>
    <mergeCell ref="F28:G28"/>
    <mergeCell ref="H28:I28"/>
    <mergeCell ref="C29:D29"/>
    <mergeCell ref="F29:G29"/>
    <mergeCell ref="H29:I29"/>
    <mergeCell ref="C30:D30"/>
    <mergeCell ref="F30:G30"/>
    <mergeCell ref="H30:I30"/>
    <mergeCell ref="C31:D31"/>
    <mergeCell ref="F31:G31"/>
    <mergeCell ref="H31:I31"/>
    <mergeCell ref="C32:D32"/>
    <mergeCell ref="F32:G32"/>
    <mergeCell ref="H32:I32"/>
    <mergeCell ref="C33:D33"/>
    <mergeCell ref="F33:G33"/>
    <mergeCell ref="H33:I33"/>
    <mergeCell ref="C34:D34"/>
    <mergeCell ref="F34:G34"/>
    <mergeCell ref="H34:I34"/>
    <mergeCell ref="A54:N54"/>
    <mergeCell ref="C35:D35"/>
    <mergeCell ref="F35:G35"/>
    <mergeCell ref="H35:I35"/>
    <mergeCell ref="C36:L36"/>
    <mergeCell ref="J37:K37"/>
    <mergeCell ref="K35:L35"/>
    <mergeCell ref="K34:L34"/>
    <mergeCell ref="J38:K38"/>
    <mergeCell ref="J39:K39"/>
    <mergeCell ref="D46:E46"/>
    <mergeCell ref="K46:L46"/>
    <mergeCell ref="K29:L29"/>
    <mergeCell ref="K30:L30"/>
    <mergeCell ref="K31:L31"/>
    <mergeCell ref="K32:L32"/>
    <mergeCell ref="K33:L33"/>
    <mergeCell ref="K28:L28"/>
    <mergeCell ref="K27:L27"/>
    <mergeCell ref="K26:L26"/>
    <mergeCell ref="K25:L25"/>
    <mergeCell ref="K24:L24"/>
  </mergeCells>
  <conditionalFormatting sqref="N25:N36 M25:M35 K25:K35">
    <cfRule type="cellIs" priority="1" dxfId="4" operator="equal" stopIfTrue="1">
      <formula>0</formula>
    </cfRule>
  </conditionalFormatting>
  <dataValidations count="1">
    <dataValidation type="list" allowBlank="1" showInputMessage="1" showErrorMessage="1" sqref="H25:I35">
      <formula1>dane2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Footer>&amp;C© www.podnikatel.cz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0"/>
  <sheetViews>
    <sheetView showGridLines="0" showRowColHeaders="0" tabSelected="1" zoomScalePageLayoutView="0" workbookViewId="0" topLeftCell="A19">
      <selection activeCell="E31" sqref="E31"/>
    </sheetView>
  </sheetViews>
  <sheetFormatPr defaultColWidth="9.140625" defaultRowHeight="15"/>
  <cols>
    <col min="1" max="1" width="2.7109375" style="1" customWidth="1"/>
    <col min="2" max="2" width="1.7109375" style="1" customWidth="1"/>
    <col min="3" max="3" width="15.7109375" style="1" customWidth="1"/>
    <col min="4" max="4" width="17.57421875" style="1" customWidth="1"/>
    <col min="5" max="6" width="6.00390625" style="1" customWidth="1"/>
    <col min="7" max="7" width="10.28125" style="1" customWidth="1"/>
    <col min="8" max="8" width="5.7109375" style="1" customWidth="1"/>
    <col min="9" max="9" width="2.7109375" style="1" customWidth="1"/>
    <col min="10" max="10" width="14.421875" style="1" customWidth="1"/>
    <col min="11" max="11" width="11.140625" style="1" customWidth="1"/>
    <col min="12" max="12" width="13.421875" style="1" customWidth="1"/>
    <col min="13" max="13" width="1.7109375" style="1" customWidth="1"/>
    <col min="14" max="14" width="2.7109375" style="1" customWidth="1"/>
    <col min="15" max="33" width="9.140625" style="1" customWidth="1"/>
    <col min="34" max="34" width="10.140625" style="1" bestFit="1" customWidth="1"/>
    <col min="35" max="16384" width="9.140625" style="1" customWidth="1"/>
  </cols>
  <sheetData>
    <row r="1" spans="1:29" ht="25.5" customHeight="1">
      <c r="A1" s="12"/>
      <c r="B1" s="12"/>
      <c r="C1" s="83" t="s">
        <v>5</v>
      </c>
      <c r="D1" s="13"/>
      <c r="E1" s="14"/>
      <c r="F1" s="14"/>
      <c r="G1" s="14"/>
      <c r="H1" s="15"/>
      <c r="I1" s="15"/>
      <c r="J1" s="15"/>
      <c r="K1" s="15"/>
      <c r="L1" s="15"/>
      <c r="M1" s="15"/>
      <c r="N1" s="1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">
      <c r="A2" s="12"/>
      <c r="B2" s="12"/>
      <c r="C2" s="12"/>
      <c r="D2" s="16"/>
      <c r="E2" s="17"/>
      <c r="F2" s="17"/>
      <c r="G2" s="17"/>
      <c r="H2" s="15"/>
      <c r="I2" s="15"/>
      <c r="J2" s="15"/>
      <c r="K2" s="15"/>
      <c r="L2" s="15"/>
      <c r="M2" s="15"/>
      <c r="N2" s="15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9.5" customHeight="1">
      <c r="A3" s="12"/>
      <c r="B3" s="18"/>
      <c r="C3" s="19" t="s">
        <v>13</v>
      </c>
      <c r="D3" s="204"/>
      <c r="E3" s="204"/>
      <c r="F3" s="204"/>
      <c r="G3" s="207"/>
      <c r="H3" s="15"/>
      <c r="I3" s="18"/>
      <c r="J3" s="21" t="s">
        <v>6</v>
      </c>
      <c r="K3" s="208"/>
      <c r="L3" s="208"/>
      <c r="M3" s="22"/>
      <c r="N3" s="23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>
      <c r="A4" s="12"/>
      <c r="B4" s="24"/>
      <c r="C4" s="15"/>
      <c r="D4" s="15"/>
      <c r="E4" s="15"/>
      <c r="F4" s="15"/>
      <c r="G4" s="25"/>
      <c r="H4" s="15"/>
      <c r="I4" s="24"/>
      <c r="J4" s="15" t="s">
        <v>19</v>
      </c>
      <c r="K4" s="209"/>
      <c r="L4" s="209"/>
      <c r="M4" s="26"/>
      <c r="N4" s="23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9.5" customHeight="1">
      <c r="A5" s="12"/>
      <c r="B5" s="24"/>
      <c r="C5" s="15"/>
      <c r="D5" s="192"/>
      <c r="E5" s="192"/>
      <c r="F5" s="192"/>
      <c r="G5" s="210"/>
      <c r="H5" s="15"/>
      <c r="I5" s="27"/>
      <c r="J5" s="28" t="s">
        <v>7</v>
      </c>
      <c r="K5" s="211"/>
      <c r="L5" s="211"/>
      <c r="M5" s="29"/>
      <c r="N5" s="23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75">
      <c r="A6" s="12"/>
      <c r="B6" s="24"/>
      <c r="C6" s="15"/>
      <c r="D6" s="205"/>
      <c r="E6" s="205"/>
      <c r="F6" s="205"/>
      <c r="G6" s="206"/>
      <c r="H6" s="15"/>
      <c r="I6" s="15"/>
      <c r="J6" s="15"/>
      <c r="K6" s="15"/>
      <c r="L6" s="15"/>
      <c r="M6" s="15"/>
      <c r="N6" s="15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9.5" customHeight="1">
      <c r="A7" s="12"/>
      <c r="B7" s="24"/>
      <c r="C7" s="15"/>
      <c r="D7" s="203"/>
      <c r="E7" s="203"/>
      <c r="F7" s="203"/>
      <c r="G7" s="25"/>
      <c r="H7" s="15"/>
      <c r="I7" s="18"/>
      <c r="J7" s="19" t="s">
        <v>8</v>
      </c>
      <c r="K7" s="204"/>
      <c r="L7" s="204"/>
      <c r="M7" s="30"/>
      <c r="N7" s="31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.75">
      <c r="A8" s="12"/>
      <c r="B8" s="24"/>
      <c r="C8" s="15"/>
      <c r="D8" s="15"/>
      <c r="E8" s="15"/>
      <c r="F8" s="15"/>
      <c r="G8" s="25"/>
      <c r="H8" s="15"/>
      <c r="I8" s="24"/>
      <c r="J8" s="16"/>
      <c r="K8" s="32"/>
      <c r="L8" s="32"/>
      <c r="M8" s="33"/>
      <c r="N8" s="32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.75">
      <c r="A9" s="12"/>
      <c r="B9" s="24"/>
      <c r="C9" s="15" t="s">
        <v>0</v>
      </c>
      <c r="D9" s="178"/>
      <c r="E9" s="178"/>
      <c r="F9" s="178"/>
      <c r="G9" s="25"/>
      <c r="H9" s="15"/>
      <c r="I9" s="24"/>
      <c r="J9" s="34"/>
      <c r="K9" s="192"/>
      <c r="L9" s="192"/>
      <c r="M9" s="35"/>
      <c r="N9" s="3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.75">
      <c r="A10" s="12"/>
      <c r="B10" s="24"/>
      <c r="C10" s="15" t="s">
        <v>1</v>
      </c>
      <c r="D10" s="178"/>
      <c r="E10" s="178"/>
      <c r="F10" s="178"/>
      <c r="G10" s="25"/>
      <c r="H10" s="15"/>
      <c r="I10" s="24"/>
      <c r="J10" s="34"/>
      <c r="K10" s="192"/>
      <c r="L10" s="192"/>
      <c r="M10" s="35"/>
      <c r="N10" s="3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4" ht="15.75">
      <c r="A11" s="12"/>
      <c r="B11" s="24"/>
      <c r="C11" s="15" t="s">
        <v>2</v>
      </c>
      <c r="D11" s="178"/>
      <c r="E11" s="178"/>
      <c r="F11" s="178"/>
      <c r="G11" s="25"/>
      <c r="H11" s="15"/>
      <c r="I11" s="24"/>
      <c r="J11" s="34"/>
      <c r="K11" s="192"/>
      <c r="L11" s="192"/>
      <c r="M11" s="35"/>
      <c r="N11" s="3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H11" s="2"/>
    </row>
    <row r="12" spans="1:34" ht="15">
      <c r="A12" s="12"/>
      <c r="B12" s="24"/>
      <c r="C12" s="15" t="s">
        <v>3</v>
      </c>
      <c r="D12" s="178"/>
      <c r="E12" s="178"/>
      <c r="F12" s="178"/>
      <c r="G12" s="25"/>
      <c r="H12" s="15"/>
      <c r="I12" s="24"/>
      <c r="J12" s="34"/>
      <c r="K12" s="37"/>
      <c r="L12" s="37"/>
      <c r="M12" s="38"/>
      <c r="N12" s="37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H12" s="2">
        <v>0</v>
      </c>
    </row>
    <row r="13" spans="1:34" ht="15">
      <c r="A13" s="12"/>
      <c r="B13" s="24"/>
      <c r="C13" s="15" t="s">
        <v>4</v>
      </c>
      <c r="D13" s="193"/>
      <c r="E13" s="193"/>
      <c r="F13" s="193"/>
      <c r="G13" s="25"/>
      <c r="H13" s="15"/>
      <c r="I13" s="24"/>
      <c r="J13" s="15" t="s">
        <v>0</v>
      </c>
      <c r="K13" s="178"/>
      <c r="L13" s="178"/>
      <c r="M13" s="39"/>
      <c r="N13" s="40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H13" s="2">
        <v>0.15</v>
      </c>
    </row>
    <row r="14" spans="1:34" ht="15">
      <c r="A14" s="12"/>
      <c r="B14" s="24"/>
      <c r="C14" s="15"/>
      <c r="D14" s="15"/>
      <c r="E14" s="15"/>
      <c r="F14" s="15"/>
      <c r="G14" s="25"/>
      <c r="H14" s="15"/>
      <c r="I14" s="24"/>
      <c r="J14" s="15" t="s">
        <v>1</v>
      </c>
      <c r="K14" s="178"/>
      <c r="L14" s="178"/>
      <c r="M14" s="39"/>
      <c r="N14" s="40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H14" s="2">
        <v>0.21</v>
      </c>
    </row>
    <row r="15" spans="1:34" ht="15">
      <c r="A15" s="12"/>
      <c r="B15" s="24"/>
      <c r="C15" s="41" t="s">
        <v>18</v>
      </c>
      <c r="D15" s="194"/>
      <c r="E15" s="195"/>
      <c r="F15" s="195"/>
      <c r="G15" s="196"/>
      <c r="H15" s="15"/>
      <c r="I15" s="24"/>
      <c r="J15" s="15" t="s">
        <v>2</v>
      </c>
      <c r="K15" s="178"/>
      <c r="L15" s="178"/>
      <c r="M15" s="39"/>
      <c r="N15" s="40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H15" s="3"/>
    </row>
    <row r="16" spans="1:34" ht="15">
      <c r="A16" s="12"/>
      <c r="B16" s="24"/>
      <c r="C16" s="15"/>
      <c r="D16" s="195"/>
      <c r="E16" s="195"/>
      <c r="F16" s="195"/>
      <c r="G16" s="196"/>
      <c r="H16" s="15"/>
      <c r="I16" s="24"/>
      <c r="J16" s="15" t="s">
        <v>3</v>
      </c>
      <c r="K16" s="178"/>
      <c r="L16" s="178"/>
      <c r="M16" s="39"/>
      <c r="N16" s="40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H16" s="3"/>
    </row>
    <row r="17" spans="1:29" ht="19.5" customHeight="1">
      <c r="A17" s="12"/>
      <c r="B17" s="27"/>
      <c r="C17" s="42"/>
      <c r="D17" s="197"/>
      <c r="E17" s="197"/>
      <c r="F17" s="197"/>
      <c r="G17" s="198"/>
      <c r="H17" s="15"/>
      <c r="I17" s="27"/>
      <c r="J17" s="28" t="s">
        <v>4</v>
      </c>
      <c r="K17" s="199"/>
      <c r="L17" s="200"/>
      <c r="M17" s="43"/>
      <c r="N17" s="40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5">
      <c r="A18" s="12"/>
      <c r="B18" s="12"/>
      <c r="C18" s="12"/>
      <c r="D18" s="15"/>
      <c r="E18" s="15"/>
      <c r="F18" s="15"/>
      <c r="G18" s="15"/>
      <c r="H18" s="15"/>
      <c r="I18" s="15"/>
      <c r="J18" s="15"/>
      <c r="K18" s="4"/>
      <c r="L18" s="40"/>
      <c r="M18" s="40"/>
      <c r="N18" s="40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9.5" customHeight="1">
      <c r="A19" s="12"/>
      <c r="B19" s="18"/>
      <c r="C19" s="44" t="s">
        <v>28</v>
      </c>
      <c r="D19" s="44"/>
      <c r="E19" s="44"/>
      <c r="F19" s="44"/>
      <c r="G19" s="20"/>
      <c r="H19" s="15"/>
      <c r="I19" s="18"/>
      <c r="J19" s="44" t="s">
        <v>10</v>
      </c>
      <c r="K19" s="201">
        <f ca="1">TODAY()</f>
        <v>41604</v>
      </c>
      <c r="L19" s="202"/>
      <c r="M19" s="45"/>
      <c r="N19" s="46"/>
      <c r="O19" s="6"/>
      <c r="P19" s="191" t="s">
        <v>35</v>
      </c>
      <c r="Q19" s="191"/>
      <c r="R19" s="85">
        <v>14</v>
      </c>
      <c r="S19" s="84" t="s">
        <v>36</v>
      </c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5.75">
      <c r="A20" s="12"/>
      <c r="B20" s="24"/>
      <c r="C20" s="15"/>
      <c r="D20" s="15"/>
      <c r="E20" s="15"/>
      <c r="F20" s="15"/>
      <c r="G20" s="25"/>
      <c r="H20" s="15"/>
      <c r="I20" s="24"/>
      <c r="J20" s="80" t="s">
        <v>9</v>
      </c>
      <c r="K20" s="183">
        <f>K19+R19</f>
        <v>41618</v>
      </c>
      <c r="L20" s="184"/>
      <c r="M20" s="47"/>
      <c r="N20" s="48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">
      <c r="A21" s="12"/>
      <c r="B21" s="24"/>
      <c r="C21" s="80" t="s">
        <v>33</v>
      </c>
      <c r="D21" s="185"/>
      <c r="E21" s="185"/>
      <c r="F21" s="185"/>
      <c r="G21" s="186"/>
      <c r="H21" s="15"/>
      <c r="I21" s="24"/>
      <c r="J21" s="15" t="s">
        <v>56</v>
      </c>
      <c r="K21" s="187"/>
      <c r="L21" s="187"/>
      <c r="M21" s="47"/>
      <c r="N21" s="48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9.5" customHeight="1">
      <c r="A22" s="12"/>
      <c r="B22" s="27"/>
      <c r="C22" s="81" t="s">
        <v>34</v>
      </c>
      <c r="D22" s="188"/>
      <c r="E22" s="188"/>
      <c r="F22" s="188"/>
      <c r="G22" s="189"/>
      <c r="H22" s="49"/>
      <c r="I22" s="50"/>
      <c r="J22" s="28" t="s">
        <v>12</v>
      </c>
      <c r="K22" s="190"/>
      <c r="L22" s="190"/>
      <c r="M22" s="51"/>
      <c r="N22" s="48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">
      <c r="A23" s="12"/>
      <c r="B23" s="1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5">
      <c r="A24" s="12"/>
      <c r="B24" s="52"/>
      <c r="C24" s="228" t="s">
        <v>31</v>
      </c>
      <c r="D24" s="228"/>
      <c r="E24" s="53" t="s">
        <v>21</v>
      </c>
      <c r="F24" s="230" t="s">
        <v>30</v>
      </c>
      <c r="G24" s="230"/>
      <c r="H24" s="224" t="s">
        <v>26</v>
      </c>
      <c r="I24" s="224"/>
      <c r="J24" s="54" t="s">
        <v>29</v>
      </c>
      <c r="K24" s="54" t="s">
        <v>23</v>
      </c>
      <c r="L24" s="54" t="s">
        <v>32</v>
      </c>
      <c r="M24" s="55"/>
      <c r="N24" s="56"/>
      <c r="O24" s="6"/>
      <c r="P24" s="8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5">
      <c r="A25" s="12"/>
      <c r="B25" s="12"/>
      <c r="C25" s="216"/>
      <c r="D25" s="216"/>
      <c r="E25" s="82"/>
      <c r="F25" s="229"/>
      <c r="G25" s="229"/>
      <c r="H25" s="226"/>
      <c r="I25" s="226"/>
      <c r="J25" s="57">
        <f>E25*F25</f>
        <v>0</v>
      </c>
      <c r="K25" s="57">
        <f>(H25*J25)</f>
        <v>0</v>
      </c>
      <c r="L25" s="57">
        <f aca="true" t="shared" si="0" ref="L25:L35">J25+K25</f>
        <v>0</v>
      </c>
      <c r="M25" s="57"/>
      <c r="N25" s="58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">
      <c r="A26" s="12"/>
      <c r="B26" s="12"/>
      <c r="C26" s="216"/>
      <c r="D26" s="216"/>
      <c r="E26" s="82"/>
      <c r="F26" s="229"/>
      <c r="G26" s="229"/>
      <c r="H26" s="226"/>
      <c r="I26" s="226"/>
      <c r="J26" s="57">
        <f aca="true" t="shared" si="1" ref="J26:J35">E26*F26</f>
        <v>0</v>
      </c>
      <c r="K26" s="57">
        <f aca="true" t="shared" si="2" ref="K26:K35">(H26*J26)</f>
        <v>0</v>
      </c>
      <c r="L26" s="57">
        <f t="shared" si="0"/>
        <v>0</v>
      </c>
      <c r="M26" s="57"/>
      <c r="N26" s="58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5">
      <c r="A27" s="12"/>
      <c r="B27" s="12"/>
      <c r="C27" s="216"/>
      <c r="D27" s="216"/>
      <c r="E27" s="82"/>
      <c r="F27" s="229"/>
      <c r="G27" s="229"/>
      <c r="H27" s="226"/>
      <c r="I27" s="226"/>
      <c r="J27" s="57">
        <f t="shared" si="1"/>
        <v>0</v>
      </c>
      <c r="K27" s="57">
        <f t="shared" si="2"/>
        <v>0</v>
      </c>
      <c r="L27" s="57">
        <f t="shared" si="0"/>
        <v>0</v>
      </c>
      <c r="M27" s="57"/>
      <c r="N27" s="58"/>
      <c r="O27" s="6"/>
      <c r="P27" s="7"/>
      <c r="Q27" s="7"/>
      <c r="R27" s="7"/>
      <c r="S27" s="6"/>
      <c r="T27" s="6"/>
      <c r="U27" s="6"/>
      <c r="V27" s="6"/>
      <c r="W27" s="6"/>
      <c r="X27" s="6"/>
      <c r="Y27" s="6"/>
      <c r="Z27" s="6"/>
      <c r="AA27" s="6"/>
      <c r="AB27" s="7"/>
      <c r="AC27" s="7"/>
    </row>
    <row r="28" spans="1:29" ht="15">
      <c r="A28" s="12"/>
      <c r="B28" s="12"/>
      <c r="C28" s="216"/>
      <c r="D28" s="216"/>
      <c r="E28" s="82"/>
      <c r="F28" s="229"/>
      <c r="G28" s="229"/>
      <c r="H28" s="226"/>
      <c r="I28" s="226"/>
      <c r="J28" s="57">
        <f t="shared" si="1"/>
        <v>0</v>
      </c>
      <c r="K28" s="57">
        <f t="shared" si="2"/>
        <v>0</v>
      </c>
      <c r="L28" s="57">
        <f t="shared" si="0"/>
        <v>0</v>
      </c>
      <c r="M28" s="57"/>
      <c r="N28" s="58"/>
      <c r="O28" s="6"/>
      <c r="P28" s="7"/>
      <c r="Q28" s="7"/>
      <c r="R28" s="7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</row>
    <row r="29" spans="1:29" ht="15">
      <c r="A29" s="12"/>
      <c r="B29" s="12"/>
      <c r="C29" s="216"/>
      <c r="D29" s="216"/>
      <c r="E29" s="82"/>
      <c r="F29" s="229"/>
      <c r="G29" s="229"/>
      <c r="H29" s="226"/>
      <c r="I29" s="226"/>
      <c r="J29" s="57">
        <f t="shared" si="1"/>
        <v>0</v>
      </c>
      <c r="K29" s="57">
        <f t="shared" si="2"/>
        <v>0</v>
      </c>
      <c r="L29" s="57">
        <f t="shared" si="0"/>
        <v>0</v>
      </c>
      <c r="M29" s="57"/>
      <c r="N29" s="58"/>
      <c r="O29" s="6"/>
      <c r="P29" s="7"/>
      <c r="Q29" s="7"/>
      <c r="R29" s="7"/>
      <c r="S29" s="6"/>
      <c r="T29" s="6"/>
      <c r="U29" s="6"/>
      <c r="V29" s="6"/>
      <c r="W29" s="6"/>
      <c r="X29" s="6"/>
      <c r="Y29" s="6"/>
      <c r="Z29" s="6"/>
      <c r="AA29" s="6"/>
      <c r="AB29" s="7"/>
      <c r="AC29" s="7"/>
    </row>
    <row r="30" spans="1:29" ht="15">
      <c r="A30" s="12"/>
      <c r="B30" s="12"/>
      <c r="C30" s="216"/>
      <c r="D30" s="216"/>
      <c r="E30" s="82"/>
      <c r="F30" s="229"/>
      <c r="G30" s="229"/>
      <c r="H30" s="226"/>
      <c r="I30" s="226"/>
      <c r="J30" s="57">
        <f t="shared" si="1"/>
        <v>0</v>
      </c>
      <c r="K30" s="57">
        <f t="shared" si="2"/>
        <v>0</v>
      </c>
      <c r="L30" s="57">
        <f t="shared" si="0"/>
        <v>0</v>
      </c>
      <c r="M30" s="57"/>
      <c r="N30" s="58"/>
      <c r="O30" s="6"/>
      <c r="P30" s="7"/>
      <c r="Q30" s="7"/>
      <c r="R30" s="7"/>
      <c r="S30" s="6"/>
      <c r="T30" s="6"/>
      <c r="U30" s="6"/>
      <c r="V30" s="6"/>
      <c r="W30" s="6"/>
      <c r="X30" s="6"/>
      <c r="Y30" s="6"/>
      <c r="Z30" s="6"/>
      <c r="AA30" s="6"/>
      <c r="AB30" s="7"/>
      <c r="AC30" s="7"/>
    </row>
    <row r="31" spans="1:29" ht="15">
      <c r="A31" s="12"/>
      <c r="B31" s="12"/>
      <c r="C31" s="216"/>
      <c r="D31" s="216"/>
      <c r="E31" s="82"/>
      <c r="F31" s="229"/>
      <c r="G31" s="229"/>
      <c r="H31" s="226"/>
      <c r="I31" s="226"/>
      <c r="J31" s="57">
        <f t="shared" si="1"/>
        <v>0</v>
      </c>
      <c r="K31" s="57">
        <f t="shared" si="2"/>
        <v>0</v>
      </c>
      <c r="L31" s="57">
        <f t="shared" si="0"/>
        <v>0</v>
      </c>
      <c r="M31" s="57"/>
      <c r="N31" s="58"/>
      <c r="O31" s="6"/>
      <c r="P31" s="7"/>
      <c r="Q31" s="7"/>
      <c r="R31" s="7"/>
      <c r="S31" s="6"/>
      <c r="T31" s="6"/>
      <c r="U31" s="6"/>
      <c r="V31" s="6"/>
      <c r="W31" s="6"/>
      <c r="X31" s="6"/>
      <c r="Y31" s="6"/>
      <c r="Z31" s="6"/>
      <c r="AA31" s="6"/>
      <c r="AB31" s="7"/>
      <c r="AC31" s="7"/>
    </row>
    <row r="32" spans="1:29" ht="15">
      <c r="A32" s="12"/>
      <c r="B32" s="12"/>
      <c r="C32" s="216"/>
      <c r="D32" s="216"/>
      <c r="E32" s="82"/>
      <c r="F32" s="229"/>
      <c r="G32" s="229"/>
      <c r="H32" s="226"/>
      <c r="I32" s="226"/>
      <c r="J32" s="57">
        <f t="shared" si="1"/>
        <v>0</v>
      </c>
      <c r="K32" s="57">
        <f t="shared" si="2"/>
        <v>0</v>
      </c>
      <c r="L32" s="57">
        <f t="shared" si="0"/>
        <v>0</v>
      </c>
      <c r="M32" s="57"/>
      <c r="N32" s="58"/>
      <c r="O32" s="6"/>
      <c r="P32" s="7"/>
      <c r="Q32" s="7"/>
      <c r="R32" s="7"/>
      <c r="S32" s="6"/>
      <c r="T32" s="6"/>
      <c r="U32" s="9"/>
      <c r="V32" s="9"/>
      <c r="W32" s="9"/>
      <c r="X32" s="9"/>
      <c r="Y32" s="9"/>
      <c r="Z32" s="6"/>
      <c r="AA32" s="6"/>
      <c r="AB32" s="7"/>
      <c r="AC32" s="7"/>
    </row>
    <row r="33" spans="1:29" ht="15">
      <c r="A33" s="12"/>
      <c r="B33" s="12"/>
      <c r="C33" s="216"/>
      <c r="D33" s="216"/>
      <c r="E33" s="82"/>
      <c r="F33" s="229"/>
      <c r="G33" s="229"/>
      <c r="H33" s="226"/>
      <c r="I33" s="226"/>
      <c r="J33" s="57">
        <f t="shared" si="1"/>
        <v>0</v>
      </c>
      <c r="K33" s="57">
        <f t="shared" si="2"/>
        <v>0</v>
      </c>
      <c r="L33" s="57">
        <f t="shared" si="0"/>
        <v>0</v>
      </c>
      <c r="M33" s="57"/>
      <c r="N33" s="58"/>
      <c r="O33" s="6"/>
      <c r="P33" s="7"/>
      <c r="Q33" s="7"/>
      <c r="R33" s="7"/>
      <c r="S33" s="6"/>
      <c r="T33" s="6"/>
      <c r="U33" s="9"/>
      <c r="V33" s="9"/>
      <c r="W33" s="9"/>
      <c r="X33" s="9"/>
      <c r="Y33" s="9"/>
      <c r="Z33" s="6"/>
      <c r="AA33" s="6"/>
      <c r="AB33" s="7"/>
      <c r="AC33" s="7"/>
    </row>
    <row r="34" spans="1:29" ht="15">
      <c r="A34" s="12"/>
      <c r="B34" s="12"/>
      <c r="C34" s="216"/>
      <c r="D34" s="216"/>
      <c r="E34" s="82"/>
      <c r="F34" s="229"/>
      <c r="G34" s="229"/>
      <c r="H34" s="226"/>
      <c r="I34" s="226"/>
      <c r="J34" s="57">
        <f t="shared" si="1"/>
        <v>0</v>
      </c>
      <c r="K34" s="57">
        <f t="shared" si="2"/>
        <v>0</v>
      </c>
      <c r="L34" s="57">
        <f t="shared" si="0"/>
        <v>0</v>
      </c>
      <c r="M34" s="57"/>
      <c r="N34" s="58"/>
      <c r="O34" s="6"/>
      <c r="P34" s="7"/>
      <c r="Q34" s="7"/>
      <c r="R34" s="7"/>
      <c r="S34" s="6"/>
      <c r="T34" s="6"/>
      <c r="U34" s="9"/>
      <c r="V34" s="9"/>
      <c r="W34" s="9"/>
      <c r="X34" s="9"/>
      <c r="Y34" s="9"/>
      <c r="Z34" s="6"/>
      <c r="AA34" s="6"/>
      <c r="AB34" s="7"/>
      <c r="AC34" s="7"/>
    </row>
    <row r="35" spans="1:29" ht="15">
      <c r="A35" s="12"/>
      <c r="B35" s="12"/>
      <c r="C35" s="216"/>
      <c r="D35" s="216"/>
      <c r="E35" s="82"/>
      <c r="F35" s="229"/>
      <c r="G35" s="229"/>
      <c r="H35" s="226"/>
      <c r="I35" s="226"/>
      <c r="J35" s="57">
        <f t="shared" si="1"/>
        <v>0</v>
      </c>
      <c r="K35" s="57">
        <f t="shared" si="2"/>
        <v>0</v>
      </c>
      <c r="L35" s="57">
        <f t="shared" si="0"/>
        <v>0</v>
      </c>
      <c r="M35" s="57"/>
      <c r="N35" s="58"/>
      <c r="O35" s="6"/>
      <c r="P35" s="7"/>
      <c r="Q35" s="7"/>
      <c r="R35" s="7"/>
      <c r="S35" s="6"/>
      <c r="T35" s="6"/>
      <c r="U35" s="6"/>
      <c r="V35" s="6"/>
      <c r="W35" s="6"/>
      <c r="X35" s="6"/>
      <c r="Y35" s="6"/>
      <c r="Z35" s="6"/>
      <c r="AA35" s="6"/>
      <c r="AB35" s="7"/>
      <c r="AC35" s="7"/>
    </row>
    <row r="36" spans="1:29" ht="15">
      <c r="A36" s="12"/>
      <c r="B36" s="12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59"/>
      <c r="N36" s="58"/>
      <c r="O36" s="6"/>
      <c r="P36" s="7"/>
      <c r="Q36" s="7"/>
      <c r="R36" s="7"/>
      <c r="S36" s="6"/>
      <c r="T36" s="6"/>
      <c r="U36" s="6"/>
      <c r="V36" s="6"/>
      <c r="W36" s="6"/>
      <c r="X36" s="6"/>
      <c r="Y36" s="6"/>
      <c r="Z36" s="6"/>
      <c r="AA36" s="6"/>
      <c r="AB36" s="7"/>
      <c r="AC36" s="7"/>
    </row>
    <row r="37" spans="1:29" ht="19.5" customHeight="1">
      <c r="A37" s="12"/>
      <c r="B37" s="12"/>
      <c r="C37" s="15"/>
      <c r="D37" s="15"/>
      <c r="E37" s="15"/>
      <c r="F37" s="15"/>
      <c r="G37" s="15"/>
      <c r="H37" s="15"/>
      <c r="I37" s="18"/>
      <c r="J37" s="220" t="s">
        <v>24</v>
      </c>
      <c r="K37" s="220"/>
      <c r="L37" s="60">
        <f>SUM(J25:J36)</f>
        <v>0</v>
      </c>
      <c r="M37" s="61"/>
      <c r="N37" s="62"/>
      <c r="O37" s="6"/>
      <c r="P37" s="7"/>
      <c r="Q37" s="7"/>
      <c r="R37" s="7"/>
      <c r="S37" s="6"/>
      <c r="T37" s="6"/>
      <c r="U37" s="6"/>
      <c r="V37" s="6"/>
      <c r="W37" s="6"/>
      <c r="X37" s="6"/>
      <c r="Y37" s="6"/>
      <c r="Z37" s="6"/>
      <c r="AA37" s="6"/>
      <c r="AB37" s="7"/>
      <c r="AC37" s="7"/>
    </row>
    <row r="38" spans="1:29" ht="15">
      <c r="A38" s="12"/>
      <c r="B38" s="12"/>
      <c r="C38" s="15"/>
      <c r="D38" s="15"/>
      <c r="E38" s="15"/>
      <c r="F38" s="15"/>
      <c r="G38" s="15"/>
      <c r="H38" s="15"/>
      <c r="I38" s="24"/>
      <c r="J38" s="227" t="s">
        <v>23</v>
      </c>
      <c r="K38" s="227"/>
      <c r="L38" s="62">
        <f>SUM(K25:K36)</f>
        <v>0</v>
      </c>
      <c r="M38" s="63"/>
      <c r="N38" s="62"/>
      <c r="O38" s="6"/>
      <c r="P38" s="7"/>
      <c r="Q38" s="7"/>
      <c r="R38" s="7"/>
      <c r="S38" s="6"/>
      <c r="T38" s="6"/>
      <c r="U38" s="6"/>
      <c r="V38" s="6"/>
      <c r="W38" s="6"/>
      <c r="X38" s="6"/>
      <c r="Y38" s="6"/>
      <c r="Z38" s="6"/>
      <c r="AA38" s="6"/>
      <c r="AB38" s="7"/>
      <c r="AC38" s="7"/>
    </row>
    <row r="39" spans="1:29" ht="15">
      <c r="A39" s="12"/>
      <c r="B39" s="12"/>
      <c r="C39" s="15"/>
      <c r="D39" s="15"/>
      <c r="E39" s="15"/>
      <c r="F39" s="15"/>
      <c r="G39" s="15"/>
      <c r="H39" s="15"/>
      <c r="I39" s="24"/>
      <c r="J39" s="214" t="s">
        <v>25</v>
      </c>
      <c r="K39" s="214"/>
      <c r="L39" s="62">
        <f>SUM(L25:L36)-L40</f>
        <v>0</v>
      </c>
      <c r="M39" s="63"/>
      <c r="N39" s="62"/>
      <c r="O39" s="6"/>
      <c r="P39" s="7"/>
      <c r="Q39" s="7"/>
      <c r="R39" s="7"/>
      <c r="S39" s="6"/>
      <c r="T39" s="6"/>
      <c r="U39" s="6"/>
      <c r="V39" s="6"/>
      <c r="W39" s="6"/>
      <c r="X39" s="6"/>
      <c r="Y39" s="6"/>
      <c r="Z39" s="6"/>
      <c r="AA39" s="6"/>
      <c r="AB39" s="7"/>
      <c r="AC39" s="7"/>
    </row>
    <row r="40" spans="1:29" s="5" customFormat="1" ht="19.5" customHeight="1">
      <c r="A40" s="64"/>
      <c r="B40" s="64"/>
      <c r="C40" s="49"/>
      <c r="D40" s="49"/>
      <c r="E40" s="49"/>
      <c r="F40" s="49"/>
      <c r="G40" s="49"/>
      <c r="H40" s="49"/>
      <c r="I40" s="50"/>
      <c r="J40" s="215" t="s">
        <v>20</v>
      </c>
      <c r="K40" s="215"/>
      <c r="L40" s="65">
        <f>ROUND(SUM(L25:L36),0)</f>
        <v>0</v>
      </c>
      <c r="M40" s="66"/>
      <c r="N40" s="67"/>
      <c r="O40" s="10"/>
      <c r="P40" s="11"/>
      <c r="Q40" s="11"/>
      <c r="R40" s="11"/>
      <c r="S40" s="10"/>
      <c r="T40" s="10"/>
      <c r="U40" s="10"/>
      <c r="V40" s="10"/>
      <c r="W40" s="10"/>
      <c r="X40" s="10"/>
      <c r="Y40" s="10"/>
      <c r="Z40" s="10"/>
      <c r="AA40" s="10"/>
      <c r="AB40" s="11"/>
      <c r="AC40" s="11"/>
    </row>
    <row r="41" spans="1:29" ht="15">
      <c r="A41" s="12"/>
      <c r="B41" s="12"/>
      <c r="C41" s="15"/>
      <c r="D41" s="15"/>
      <c r="E41" s="15"/>
      <c r="F41" s="15"/>
      <c r="G41" s="15"/>
      <c r="H41" s="15"/>
      <c r="I41" s="15"/>
      <c r="J41" s="68"/>
      <c r="K41" s="68"/>
      <c r="L41" s="69"/>
      <c r="M41" s="69"/>
      <c r="N41" s="69"/>
      <c r="O41" s="6"/>
      <c r="P41" s="7"/>
      <c r="Q41" s="7"/>
      <c r="R41" s="7"/>
      <c r="S41" s="6"/>
      <c r="T41" s="6"/>
      <c r="U41" s="6"/>
      <c r="V41" s="6"/>
      <c r="W41" s="6"/>
      <c r="X41" s="6"/>
      <c r="Y41" s="6"/>
      <c r="Z41" s="6"/>
      <c r="AA41" s="6"/>
      <c r="AB41" s="7"/>
      <c r="AC41" s="7"/>
    </row>
    <row r="42" spans="1:29" ht="19.5" customHeight="1">
      <c r="A42" s="12"/>
      <c r="B42" s="12"/>
      <c r="C42" s="15"/>
      <c r="D42" s="15"/>
      <c r="E42" s="15"/>
      <c r="F42" s="15"/>
      <c r="G42" s="15"/>
      <c r="H42" s="15"/>
      <c r="I42" s="18"/>
      <c r="J42" s="70" t="s">
        <v>26</v>
      </c>
      <c r="K42" s="70" t="s">
        <v>27</v>
      </c>
      <c r="L42" s="71" t="s">
        <v>23</v>
      </c>
      <c r="M42" s="72"/>
      <c r="N42" s="40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5">
      <c r="A43" s="12"/>
      <c r="B43" s="12"/>
      <c r="C43" s="15"/>
      <c r="D43" s="15"/>
      <c r="E43" s="15"/>
      <c r="F43" s="15"/>
      <c r="G43" s="15"/>
      <c r="H43" s="15"/>
      <c r="I43" s="24"/>
      <c r="J43" s="73">
        <v>0.15</v>
      </c>
      <c r="K43" s="74">
        <f>SUMIF($H$25:$H$36,$AH$13,$J$25:$J$36)</f>
        <v>0</v>
      </c>
      <c r="L43" s="74">
        <f>SUMIF(H25:H36,0.15,K25:K36)</f>
        <v>0</v>
      </c>
      <c r="M43" s="75"/>
      <c r="N43" s="74"/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9.5" customHeight="1">
      <c r="A44" s="12"/>
      <c r="B44" s="12"/>
      <c r="C44" s="15"/>
      <c r="D44" s="15"/>
      <c r="E44" s="15"/>
      <c r="F44" s="15"/>
      <c r="G44" s="15"/>
      <c r="H44" s="15"/>
      <c r="I44" s="27"/>
      <c r="J44" s="76">
        <v>0.21</v>
      </c>
      <c r="K44" s="77">
        <f>SUMIF($H$25:$H$36,$AH$14,$J$25:$J$36)</f>
        <v>0</v>
      </c>
      <c r="L44" s="77">
        <f>SUMIF(H25:H36,0.21,K25:K36)</f>
        <v>0</v>
      </c>
      <c r="M44" s="78"/>
      <c r="N44" s="74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5">
      <c r="A45" s="12"/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5">
      <c r="A46" s="12"/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5">
      <c r="A47" s="12"/>
      <c r="B47" s="12"/>
      <c r="C47" s="23" t="s">
        <v>14</v>
      </c>
      <c r="D47" s="178"/>
      <c r="E47" s="178"/>
      <c r="F47" s="15"/>
      <c r="G47" s="15"/>
      <c r="H47" s="15"/>
      <c r="I47" s="15"/>
      <c r="J47" s="23" t="s">
        <v>16</v>
      </c>
      <c r="K47" s="178"/>
      <c r="L47" s="178"/>
      <c r="M47" s="15"/>
      <c r="N47" s="15"/>
      <c r="O47" s="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5">
      <c r="A48" s="12"/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5">
      <c r="A49" s="12"/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5">
      <c r="A50" s="12"/>
      <c r="B50" s="12"/>
      <c r="C50" s="15"/>
      <c r="D50" s="15" t="s">
        <v>15</v>
      </c>
      <c r="E50" s="79"/>
      <c r="F50" s="79"/>
      <c r="G50" s="15"/>
      <c r="H50" s="15"/>
      <c r="I50" s="15"/>
      <c r="J50" s="15" t="s">
        <v>17</v>
      </c>
      <c r="K50" s="79" t="s">
        <v>15</v>
      </c>
      <c r="L50" s="79"/>
      <c r="M50" s="79"/>
      <c r="N50" s="79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5">
      <c r="A51" s="12"/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5">
      <c r="A52" s="12"/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5">
      <c r="A53" s="12"/>
      <c r="B53" s="1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5">
      <c r="A54" s="12"/>
      <c r="B54" s="1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</sheetData>
  <sheetProtection sheet="1" objects="1" scenarios="1" selectLockedCells="1"/>
  <mergeCells count="73">
    <mergeCell ref="A55:N55"/>
    <mergeCell ref="D15:G17"/>
    <mergeCell ref="D3:G3"/>
    <mergeCell ref="D5:G5"/>
    <mergeCell ref="D6:G6"/>
    <mergeCell ref="D9:F9"/>
    <mergeCell ref="D10:F10"/>
    <mergeCell ref="D11:F11"/>
    <mergeCell ref="F34:G34"/>
    <mergeCell ref="F35:G35"/>
    <mergeCell ref="C34:D34"/>
    <mergeCell ref="C35:D35"/>
    <mergeCell ref="F24:G24"/>
    <mergeCell ref="F25:G25"/>
    <mergeCell ref="K47:L47"/>
    <mergeCell ref="D47:E47"/>
    <mergeCell ref="K17:L17"/>
    <mergeCell ref="F30:G30"/>
    <mergeCell ref="K3:L3"/>
    <mergeCell ref="K4:L4"/>
    <mergeCell ref="K5:L5"/>
    <mergeCell ref="K10:L10"/>
    <mergeCell ref="D7:F7"/>
    <mergeCell ref="K7:L7"/>
    <mergeCell ref="K9:L9"/>
    <mergeCell ref="K11:L11"/>
    <mergeCell ref="F26:G26"/>
    <mergeCell ref="F27:G27"/>
    <mergeCell ref="F28:G28"/>
    <mergeCell ref="F29:G29"/>
    <mergeCell ref="D12:F12"/>
    <mergeCell ref="K13:L13"/>
    <mergeCell ref="K14:L14"/>
    <mergeCell ref="K15:L15"/>
    <mergeCell ref="K16:L16"/>
    <mergeCell ref="D13:F13"/>
    <mergeCell ref="C26:D26"/>
    <mergeCell ref="C27:D27"/>
    <mergeCell ref="C28:D28"/>
    <mergeCell ref="C29:D29"/>
    <mergeCell ref="C25:D25"/>
    <mergeCell ref="C31:D31"/>
    <mergeCell ref="J38:K38"/>
    <mergeCell ref="J39:K39"/>
    <mergeCell ref="K19:L19"/>
    <mergeCell ref="K21:L21"/>
    <mergeCell ref="K22:L22"/>
    <mergeCell ref="C36:L36"/>
    <mergeCell ref="D21:G21"/>
    <mergeCell ref="D22:G22"/>
    <mergeCell ref="C24:D24"/>
    <mergeCell ref="C30:D30"/>
    <mergeCell ref="C33:D33"/>
    <mergeCell ref="F31:G31"/>
    <mergeCell ref="F32:G32"/>
    <mergeCell ref="F33:G33"/>
    <mergeCell ref="C32:D32"/>
    <mergeCell ref="P19:Q19"/>
    <mergeCell ref="J40:K40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K20:L20"/>
    <mergeCell ref="J37:K37"/>
  </mergeCells>
  <conditionalFormatting sqref="N25:N36 J25:M35">
    <cfRule type="cellIs" priority="1" dxfId="4" operator="equal" stopIfTrue="1">
      <formula>0</formula>
    </cfRule>
  </conditionalFormatting>
  <dataValidations count="1">
    <dataValidation type="list" allowBlank="1" showInputMessage="1" showErrorMessage="1" sqref="H25:I35">
      <formula1>dane2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Footer>&amp;C© www.podnikatel.cz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0"/>
  <sheetViews>
    <sheetView showGridLines="0" showRowColHeaders="0" zoomScalePageLayoutView="0" workbookViewId="0" topLeftCell="A1">
      <selection activeCell="T16" sqref="T16"/>
    </sheetView>
  </sheetViews>
  <sheetFormatPr defaultColWidth="9.140625" defaultRowHeight="15"/>
  <cols>
    <col min="1" max="1" width="2.7109375" style="96" customWidth="1"/>
    <col min="2" max="2" width="1.7109375" style="96" customWidth="1"/>
    <col min="3" max="3" width="15.7109375" style="96" customWidth="1"/>
    <col min="4" max="4" width="17.57421875" style="96" customWidth="1"/>
    <col min="5" max="6" width="6.00390625" style="96" customWidth="1"/>
    <col min="7" max="7" width="10.28125" style="96" customWidth="1"/>
    <col min="8" max="8" width="5.7109375" style="96" customWidth="1"/>
    <col min="9" max="9" width="2.7109375" style="96" customWidth="1"/>
    <col min="10" max="10" width="14.421875" style="96" customWidth="1"/>
    <col min="11" max="11" width="11.140625" style="96" customWidth="1"/>
    <col min="12" max="12" width="13.421875" style="96" customWidth="1"/>
    <col min="13" max="13" width="1.7109375" style="96" customWidth="1"/>
    <col min="14" max="14" width="2.7109375" style="96" customWidth="1"/>
    <col min="15" max="33" width="9.140625" style="96" customWidth="1"/>
    <col min="34" max="34" width="10.140625" style="96" bestFit="1" customWidth="1"/>
    <col min="35" max="16384" width="9.140625" style="96" customWidth="1"/>
  </cols>
  <sheetData>
    <row r="1" spans="3:29" ht="25.5" customHeight="1">
      <c r="C1" s="97" t="s">
        <v>5</v>
      </c>
      <c r="D1" s="98"/>
      <c r="E1" s="99"/>
      <c r="F1" s="99"/>
      <c r="G1" s="99"/>
      <c r="H1" s="100"/>
      <c r="I1" s="100"/>
      <c r="J1" s="100"/>
      <c r="K1" s="100"/>
      <c r="L1" s="100"/>
      <c r="M1" s="100"/>
      <c r="N1" s="100"/>
      <c r="O1" s="10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4:29" ht="15">
      <c r="D2" s="103"/>
      <c r="E2" s="104"/>
      <c r="F2" s="104"/>
      <c r="G2" s="104"/>
      <c r="H2" s="100"/>
      <c r="I2" s="100"/>
      <c r="J2" s="100"/>
      <c r="K2" s="100"/>
      <c r="L2" s="100"/>
      <c r="M2" s="100"/>
      <c r="N2" s="100"/>
      <c r="O2" s="101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2:29" ht="19.5" customHeight="1">
      <c r="B3" s="105"/>
      <c r="C3" s="106" t="s">
        <v>13</v>
      </c>
      <c r="D3" s="268" t="s">
        <v>37</v>
      </c>
      <c r="E3" s="268"/>
      <c r="F3" s="268"/>
      <c r="G3" s="271"/>
      <c r="H3" s="100"/>
      <c r="I3" s="105"/>
      <c r="J3" s="107" t="s">
        <v>6</v>
      </c>
      <c r="K3" s="272" t="s">
        <v>49</v>
      </c>
      <c r="L3" s="272"/>
      <c r="M3" s="108"/>
      <c r="N3" s="109"/>
      <c r="O3" s="101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</row>
    <row r="4" spans="2:29" ht="15">
      <c r="B4" s="110"/>
      <c r="C4" s="100"/>
      <c r="D4" s="100"/>
      <c r="E4" s="100"/>
      <c r="F4" s="100"/>
      <c r="G4" s="111"/>
      <c r="H4" s="100"/>
      <c r="I4" s="110"/>
      <c r="J4" s="100" t="s">
        <v>19</v>
      </c>
      <c r="K4" s="273" t="s">
        <v>50</v>
      </c>
      <c r="L4" s="273"/>
      <c r="M4" s="112"/>
      <c r="N4" s="109"/>
      <c r="O4" s="101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</row>
    <row r="5" spans="2:29" ht="19.5" customHeight="1">
      <c r="B5" s="110"/>
      <c r="C5" s="100"/>
      <c r="D5" s="264" t="s">
        <v>38</v>
      </c>
      <c r="E5" s="264"/>
      <c r="F5" s="264"/>
      <c r="G5" s="274"/>
      <c r="H5" s="100"/>
      <c r="I5" s="113"/>
      <c r="J5" s="114" t="s">
        <v>7</v>
      </c>
      <c r="K5" s="275">
        <v>123444</v>
      </c>
      <c r="L5" s="275"/>
      <c r="M5" s="115"/>
      <c r="N5" s="109"/>
      <c r="O5" s="101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</row>
    <row r="6" spans="2:29" ht="15.75">
      <c r="B6" s="110"/>
      <c r="C6" s="100"/>
      <c r="D6" s="269" t="s">
        <v>39</v>
      </c>
      <c r="E6" s="269"/>
      <c r="F6" s="269"/>
      <c r="G6" s="270"/>
      <c r="H6" s="100"/>
      <c r="I6" s="100"/>
      <c r="J6" s="100"/>
      <c r="K6" s="100"/>
      <c r="L6" s="100"/>
      <c r="M6" s="100"/>
      <c r="N6" s="100"/>
      <c r="O6" s="101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</row>
    <row r="7" spans="2:29" ht="19.5" customHeight="1">
      <c r="B7" s="110"/>
      <c r="C7" s="100"/>
      <c r="D7" s="266">
        <v>12000</v>
      </c>
      <c r="E7" s="267"/>
      <c r="F7" s="267"/>
      <c r="G7" s="111"/>
      <c r="H7" s="100"/>
      <c r="I7" s="105"/>
      <c r="J7" s="106" t="s">
        <v>8</v>
      </c>
      <c r="K7" s="268" t="s">
        <v>51</v>
      </c>
      <c r="L7" s="268"/>
      <c r="M7" s="116"/>
      <c r="N7" s="117"/>
      <c r="O7" s="101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2:29" ht="15.75">
      <c r="B8" s="110"/>
      <c r="C8" s="100"/>
      <c r="D8" s="100"/>
      <c r="E8" s="100"/>
      <c r="F8" s="100"/>
      <c r="G8" s="111"/>
      <c r="H8" s="100"/>
      <c r="I8" s="110"/>
      <c r="J8" s="103"/>
      <c r="K8" s="118"/>
      <c r="L8" s="118"/>
      <c r="M8" s="119"/>
      <c r="N8" s="118"/>
      <c r="O8" s="101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</row>
    <row r="9" spans="2:29" ht="15.75">
      <c r="B9" s="110"/>
      <c r="C9" s="100" t="s">
        <v>0</v>
      </c>
      <c r="D9" s="231" t="s">
        <v>41</v>
      </c>
      <c r="E9" s="231"/>
      <c r="F9" s="231"/>
      <c r="G9" s="111"/>
      <c r="H9" s="100"/>
      <c r="I9" s="110"/>
      <c r="J9" s="120"/>
      <c r="K9" s="264" t="s">
        <v>52</v>
      </c>
      <c r="L9" s="264"/>
      <c r="M9" s="121"/>
      <c r="N9" s="122"/>
      <c r="O9" s="101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2:29" ht="15.75">
      <c r="B10" s="110"/>
      <c r="C10" s="100" t="s">
        <v>1</v>
      </c>
      <c r="D10" s="231" t="s">
        <v>42</v>
      </c>
      <c r="E10" s="231"/>
      <c r="F10" s="231"/>
      <c r="G10" s="111"/>
      <c r="H10" s="100"/>
      <c r="I10" s="110"/>
      <c r="J10" s="120"/>
      <c r="K10" s="264" t="s">
        <v>39</v>
      </c>
      <c r="L10" s="264"/>
      <c r="M10" s="121"/>
      <c r="N10" s="122"/>
      <c r="O10" s="101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2:34" ht="15.75">
      <c r="B11" s="110"/>
      <c r="C11" s="100" t="s">
        <v>2</v>
      </c>
      <c r="D11" s="248">
        <v>777000000</v>
      </c>
      <c r="E11" s="231"/>
      <c r="F11" s="231"/>
      <c r="G11" s="111"/>
      <c r="H11" s="100"/>
      <c r="I11" s="110"/>
      <c r="J11" s="120"/>
      <c r="K11" s="263">
        <v>120000</v>
      </c>
      <c r="L11" s="264"/>
      <c r="M11" s="121"/>
      <c r="N11" s="122"/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H11" s="123"/>
    </row>
    <row r="12" spans="2:34" ht="15">
      <c r="B12" s="110"/>
      <c r="C12" s="100" t="s">
        <v>3</v>
      </c>
      <c r="D12" s="248">
        <v>277000000</v>
      </c>
      <c r="E12" s="231"/>
      <c r="F12" s="231"/>
      <c r="G12" s="111"/>
      <c r="H12" s="100"/>
      <c r="I12" s="110"/>
      <c r="J12" s="120"/>
      <c r="K12" s="124"/>
      <c r="L12" s="124"/>
      <c r="M12" s="125"/>
      <c r="N12" s="124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H12" s="123">
        <v>0</v>
      </c>
    </row>
    <row r="13" spans="2:34" ht="15">
      <c r="B13" s="110"/>
      <c r="C13" s="100" t="s">
        <v>4</v>
      </c>
      <c r="D13" s="265" t="s">
        <v>40</v>
      </c>
      <c r="E13" s="265"/>
      <c r="F13" s="265"/>
      <c r="G13" s="111"/>
      <c r="H13" s="100"/>
      <c r="I13" s="110"/>
      <c r="J13" s="100" t="s">
        <v>0</v>
      </c>
      <c r="K13" s="231" t="s">
        <v>53</v>
      </c>
      <c r="L13" s="231"/>
      <c r="M13" s="126"/>
      <c r="N13" s="127"/>
      <c r="O13" s="10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H13" s="123">
        <v>0.1</v>
      </c>
    </row>
    <row r="14" spans="2:34" ht="15">
      <c r="B14" s="110"/>
      <c r="C14" s="100"/>
      <c r="D14" s="100"/>
      <c r="E14" s="100"/>
      <c r="F14" s="100"/>
      <c r="G14" s="111"/>
      <c r="H14" s="100"/>
      <c r="I14" s="110"/>
      <c r="J14" s="100" t="s">
        <v>1</v>
      </c>
      <c r="K14" s="231" t="s">
        <v>54</v>
      </c>
      <c r="L14" s="231"/>
      <c r="M14" s="126"/>
      <c r="N14" s="127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H14" s="123">
        <v>0.2</v>
      </c>
    </row>
    <row r="15" spans="2:34" ht="15">
      <c r="B15" s="110"/>
      <c r="C15" s="128" t="s">
        <v>18</v>
      </c>
      <c r="D15" s="243" t="s">
        <v>43</v>
      </c>
      <c r="E15" s="244"/>
      <c r="F15" s="244"/>
      <c r="G15" s="245"/>
      <c r="H15" s="100"/>
      <c r="I15" s="110"/>
      <c r="J15" s="100" t="s">
        <v>2</v>
      </c>
      <c r="K15" s="248">
        <v>605000000</v>
      </c>
      <c r="L15" s="231"/>
      <c r="M15" s="126"/>
      <c r="N15" s="127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H15" s="129"/>
    </row>
    <row r="16" spans="2:34" ht="15">
      <c r="B16" s="110"/>
      <c r="C16" s="100"/>
      <c r="D16" s="244"/>
      <c r="E16" s="244"/>
      <c r="F16" s="244"/>
      <c r="G16" s="245"/>
      <c r="H16" s="100"/>
      <c r="I16" s="110"/>
      <c r="J16" s="100" t="s">
        <v>3</v>
      </c>
      <c r="K16" s="248">
        <v>240000000</v>
      </c>
      <c r="L16" s="231"/>
      <c r="M16" s="126"/>
      <c r="N16" s="127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H16" s="129"/>
    </row>
    <row r="17" spans="2:29" ht="19.5" customHeight="1">
      <c r="B17" s="113"/>
      <c r="C17" s="130"/>
      <c r="D17" s="246"/>
      <c r="E17" s="246"/>
      <c r="F17" s="246"/>
      <c r="G17" s="247"/>
      <c r="H17" s="100"/>
      <c r="I17" s="113"/>
      <c r="J17" s="114" t="s">
        <v>4</v>
      </c>
      <c r="K17" s="249"/>
      <c r="L17" s="250"/>
      <c r="M17" s="131"/>
      <c r="N17" s="127"/>
      <c r="O17" s="101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</row>
    <row r="18" spans="4:29" ht="15">
      <c r="D18" s="100"/>
      <c r="E18" s="100"/>
      <c r="F18" s="100"/>
      <c r="G18" s="100"/>
      <c r="H18" s="100"/>
      <c r="I18" s="100"/>
      <c r="J18" s="100"/>
      <c r="K18" s="132"/>
      <c r="L18" s="127"/>
      <c r="M18" s="127"/>
      <c r="N18" s="127"/>
      <c r="O18" s="101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2:29" ht="19.5" customHeight="1">
      <c r="B19" s="105"/>
      <c r="C19" s="133" t="s">
        <v>28</v>
      </c>
      <c r="D19" s="133"/>
      <c r="E19" s="133"/>
      <c r="F19" s="133"/>
      <c r="G19" s="134"/>
      <c r="H19" s="100"/>
      <c r="I19" s="105"/>
      <c r="J19" s="133" t="s">
        <v>10</v>
      </c>
      <c r="K19" s="251">
        <f ca="1">TODAY()</f>
        <v>41604</v>
      </c>
      <c r="L19" s="252"/>
      <c r="M19" s="135"/>
      <c r="N19" s="136"/>
      <c r="O19" s="101"/>
      <c r="P19" s="262" t="s">
        <v>35</v>
      </c>
      <c r="Q19" s="262"/>
      <c r="R19" s="137">
        <v>10</v>
      </c>
      <c r="S19" s="137" t="s">
        <v>36</v>
      </c>
      <c r="T19" s="102"/>
      <c r="U19" s="102"/>
      <c r="V19" s="102"/>
      <c r="W19" s="102"/>
      <c r="X19" s="102"/>
      <c r="Y19" s="102"/>
      <c r="Z19" s="102"/>
      <c r="AA19" s="102"/>
      <c r="AB19" s="102"/>
      <c r="AC19" s="102"/>
    </row>
    <row r="20" spans="2:29" ht="15.75">
      <c r="B20" s="110"/>
      <c r="C20" s="100"/>
      <c r="D20" s="100"/>
      <c r="E20" s="100"/>
      <c r="F20" s="100"/>
      <c r="G20" s="111"/>
      <c r="H20" s="100"/>
      <c r="I20" s="110"/>
      <c r="J20" s="138" t="s">
        <v>9</v>
      </c>
      <c r="K20" s="253">
        <f>K19+R19</f>
        <v>41614</v>
      </c>
      <c r="L20" s="254"/>
      <c r="M20" s="139"/>
      <c r="N20" s="140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</row>
    <row r="21" spans="2:29" ht="15">
      <c r="B21" s="110"/>
      <c r="C21" s="138" t="s">
        <v>33</v>
      </c>
      <c r="D21" s="255"/>
      <c r="E21" s="255"/>
      <c r="F21" s="255"/>
      <c r="G21" s="256"/>
      <c r="H21" s="100"/>
      <c r="I21" s="110"/>
      <c r="J21" s="100" t="s">
        <v>56</v>
      </c>
      <c r="K21" s="257">
        <v>40394</v>
      </c>
      <c r="L21" s="258"/>
      <c r="M21" s="139"/>
      <c r="N21" s="140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2:29" ht="19.5" customHeight="1">
      <c r="B22" s="113"/>
      <c r="C22" s="141" t="s">
        <v>34</v>
      </c>
      <c r="D22" s="259"/>
      <c r="E22" s="259"/>
      <c r="F22" s="259"/>
      <c r="G22" s="260"/>
      <c r="H22" s="142"/>
      <c r="I22" s="143"/>
      <c r="J22" s="114" t="s">
        <v>12</v>
      </c>
      <c r="K22" s="261" t="s">
        <v>55</v>
      </c>
      <c r="L22" s="261"/>
      <c r="M22" s="144"/>
      <c r="N22" s="14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  <row r="23" spans="3:29" ht="15"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</row>
    <row r="24" spans="2:29" ht="15">
      <c r="B24" s="145"/>
      <c r="C24" s="240" t="s">
        <v>31</v>
      </c>
      <c r="D24" s="240"/>
      <c r="E24" s="146" t="s">
        <v>21</v>
      </c>
      <c r="F24" s="241" t="s">
        <v>30</v>
      </c>
      <c r="G24" s="241"/>
      <c r="H24" s="242" t="s">
        <v>26</v>
      </c>
      <c r="I24" s="242"/>
      <c r="J24" s="147" t="s">
        <v>29</v>
      </c>
      <c r="K24" s="147" t="s">
        <v>23</v>
      </c>
      <c r="L24" s="147" t="s">
        <v>32</v>
      </c>
      <c r="M24" s="148"/>
      <c r="N24" s="149"/>
      <c r="O24" s="101"/>
      <c r="P24" s="150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</row>
    <row r="25" spans="3:29" ht="15">
      <c r="C25" s="235" t="s">
        <v>44</v>
      </c>
      <c r="D25" s="235"/>
      <c r="E25" s="149">
        <v>1</v>
      </c>
      <c r="F25" s="236">
        <v>15</v>
      </c>
      <c r="G25" s="236"/>
      <c r="H25" s="237">
        <v>0.1</v>
      </c>
      <c r="I25" s="237"/>
      <c r="J25" s="151">
        <f>E25*F25</f>
        <v>15</v>
      </c>
      <c r="K25" s="151">
        <f>(H25*J25)</f>
        <v>1.5</v>
      </c>
      <c r="L25" s="151">
        <f aca="true" t="shared" si="0" ref="L25:L35">J25+K25</f>
        <v>16.5</v>
      </c>
      <c r="M25" s="151"/>
      <c r="N25" s="152"/>
      <c r="O25" s="101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</row>
    <row r="26" spans="3:29" ht="15">
      <c r="C26" s="235" t="s">
        <v>45</v>
      </c>
      <c r="D26" s="235"/>
      <c r="E26" s="149">
        <v>23</v>
      </c>
      <c r="F26" s="236">
        <v>20</v>
      </c>
      <c r="G26" s="236"/>
      <c r="H26" s="237">
        <v>0.2</v>
      </c>
      <c r="I26" s="237"/>
      <c r="J26" s="151">
        <f aca="true" t="shared" si="1" ref="J26:J35">E26*F26</f>
        <v>460</v>
      </c>
      <c r="K26" s="151">
        <f aca="true" t="shared" si="2" ref="K26:K35">(H26*J26)</f>
        <v>92</v>
      </c>
      <c r="L26" s="151">
        <f t="shared" si="0"/>
        <v>552</v>
      </c>
      <c r="M26" s="151"/>
      <c r="N26" s="152"/>
      <c r="O26" s="101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</row>
    <row r="27" spans="3:29" ht="15">
      <c r="C27" s="235" t="s">
        <v>46</v>
      </c>
      <c r="D27" s="235"/>
      <c r="E27" s="149">
        <v>23</v>
      </c>
      <c r="F27" s="236">
        <v>130</v>
      </c>
      <c r="G27" s="236"/>
      <c r="H27" s="237">
        <v>0.1</v>
      </c>
      <c r="I27" s="237"/>
      <c r="J27" s="151">
        <f t="shared" si="1"/>
        <v>2990</v>
      </c>
      <c r="K27" s="151">
        <f t="shared" si="2"/>
        <v>299</v>
      </c>
      <c r="L27" s="151">
        <f t="shared" si="0"/>
        <v>3289</v>
      </c>
      <c r="M27" s="151"/>
      <c r="N27" s="152"/>
      <c r="O27" s="101"/>
      <c r="P27" s="102"/>
      <c r="Q27" s="102"/>
      <c r="R27" s="102"/>
      <c r="S27" s="101"/>
      <c r="T27" s="101"/>
      <c r="U27" s="101"/>
      <c r="V27" s="101"/>
      <c r="W27" s="101"/>
      <c r="X27" s="101"/>
      <c r="Y27" s="101"/>
      <c r="Z27" s="101"/>
      <c r="AA27" s="101"/>
      <c r="AB27" s="102"/>
      <c r="AC27" s="102"/>
    </row>
    <row r="28" spans="3:29" ht="15">
      <c r="C28" s="235" t="s">
        <v>47</v>
      </c>
      <c r="D28" s="235"/>
      <c r="E28" s="149">
        <v>4</v>
      </c>
      <c r="F28" s="236">
        <v>77</v>
      </c>
      <c r="G28" s="236"/>
      <c r="H28" s="237">
        <v>0.1</v>
      </c>
      <c r="I28" s="237"/>
      <c r="J28" s="151">
        <f t="shared" si="1"/>
        <v>308</v>
      </c>
      <c r="K28" s="151">
        <f t="shared" si="2"/>
        <v>30.8</v>
      </c>
      <c r="L28" s="151">
        <f t="shared" si="0"/>
        <v>338.8</v>
      </c>
      <c r="M28" s="151"/>
      <c r="N28" s="152"/>
      <c r="O28" s="101"/>
      <c r="P28" s="102"/>
      <c r="Q28" s="102"/>
      <c r="R28" s="102"/>
      <c r="S28" s="101"/>
      <c r="T28" s="101"/>
      <c r="U28" s="101"/>
      <c r="V28" s="101"/>
      <c r="W28" s="101"/>
      <c r="X28" s="101"/>
      <c r="Y28" s="101"/>
      <c r="Z28" s="101"/>
      <c r="AA28" s="101"/>
      <c r="AB28" s="102"/>
      <c r="AC28" s="102"/>
    </row>
    <row r="29" spans="3:29" ht="15">
      <c r="C29" s="235" t="s">
        <v>48</v>
      </c>
      <c r="D29" s="235"/>
      <c r="E29" s="149">
        <v>13</v>
      </c>
      <c r="F29" s="236">
        <v>44</v>
      </c>
      <c r="G29" s="236"/>
      <c r="H29" s="237">
        <v>0.2</v>
      </c>
      <c r="I29" s="237"/>
      <c r="J29" s="151">
        <f t="shared" si="1"/>
        <v>572</v>
      </c>
      <c r="K29" s="151">
        <f t="shared" si="2"/>
        <v>114.4</v>
      </c>
      <c r="L29" s="151">
        <f t="shared" si="0"/>
        <v>686.4</v>
      </c>
      <c r="M29" s="151"/>
      <c r="N29" s="152"/>
      <c r="O29" s="101"/>
      <c r="P29" s="102"/>
      <c r="Q29" s="102"/>
      <c r="R29" s="102"/>
      <c r="S29" s="101"/>
      <c r="T29" s="101"/>
      <c r="U29" s="101"/>
      <c r="V29" s="101"/>
      <c r="W29" s="101"/>
      <c r="X29" s="101"/>
      <c r="Y29" s="101"/>
      <c r="Z29" s="101"/>
      <c r="AA29" s="101"/>
      <c r="AB29" s="102"/>
      <c r="AC29" s="102"/>
    </row>
    <row r="30" spans="3:29" ht="15">
      <c r="C30" s="235"/>
      <c r="D30" s="235"/>
      <c r="E30" s="149"/>
      <c r="F30" s="236"/>
      <c r="G30" s="236"/>
      <c r="H30" s="237"/>
      <c r="I30" s="237"/>
      <c r="J30" s="151">
        <f t="shared" si="1"/>
        <v>0</v>
      </c>
      <c r="K30" s="151">
        <f t="shared" si="2"/>
        <v>0</v>
      </c>
      <c r="L30" s="151">
        <f t="shared" si="0"/>
        <v>0</v>
      </c>
      <c r="M30" s="151"/>
      <c r="N30" s="152"/>
      <c r="O30" s="101"/>
      <c r="P30" s="102"/>
      <c r="Q30" s="102"/>
      <c r="R30" s="102"/>
      <c r="S30" s="101"/>
      <c r="T30" s="101"/>
      <c r="U30" s="101"/>
      <c r="V30" s="101"/>
      <c r="W30" s="101"/>
      <c r="X30" s="101"/>
      <c r="Y30" s="101"/>
      <c r="Z30" s="101"/>
      <c r="AA30" s="101"/>
      <c r="AB30" s="102"/>
      <c r="AC30" s="102"/>
    </row>
    <row r="31" spans="3:29" ht="15">
      <c r="C31" s="235"/>
      <c r="D31" s="235"/>
      <c r="E31" s="149"/>
      <c r="F31" s="236"/>
      <c r="G31" s="236"/>
      <c r="H31" s="237"/>
      <c r="I31" s="237"/>
      <c r="J31" s="151">
        <f t="shared" si="1"/>
        <v>0</v>
      </c>
      <c r="K31" s="151">
        <f t="shared" si="2"/>
        <v>0</v>
      </c>
      <c r="L31" s="151">
        <f t="shared" si="0"/>
        <v>0</v>
      </c>
      <c r="M31" s="151"/>
      <c r="N31" s="152"/>
      <c r="O31" s="101"/>
      <c r="P31" s="102"/>
      <c r="Q31" s="102"/>
      <c r="R31" s="102"/>
      <c r="S31" s="101"/>
      <c r="T31" s="101"/>
      <c r="U31" s="101"/>
      <c r="V31" s="101"/>
      <c r="W31" s="101"/>
      <c r="X31" s="101"/>
      <c r="Y31" s="101"/>
      <c r="Z31" s="101"/>
      <c r="AA31" s="101"/>
      <c r="AB31" s="102"/>
      <c r="AC31" s="102"/>
    </row>
    <row r="32" spans="3:29" ht="15">
      <c r="C32" s="235"/>
      <c r="D32" s="235"/>
      <c r="E32" s="149"/>
      <c r="F32" s="236"/>
      <c r="G32" s="236"/>
      <c r="H32" s="237"/>
      <c r="I32" s="237"/>
      <c r="J32" s="151">
        <f t="shared" si="1"/>
        <v>0</v>
      </c>
      <c r="K32" s="151">
        <f t="shared" si="2"/>
        <v>0</v>
      </c>
      <c r="L32" s="151">
        <f t="shared" si="0"/>
        <v>0</v>
      </c>
      <c r="M32" s="151"/>
      <c r="N32" s="152"/>
      <c r="O32" s="101"/>
      <c r="P32" s="102"/>
      <c r="Q32" s="102"/>
      <c r="R32" s="102"/>
      <c r="S32" s="101"/>
      <c r="T32" s="101"/>
      <c r="U32" s="153"/>
      <c r="V32" s="153"/>
      <c r="W32" s="153"/>
      <c r="X32" s="153"/>
      <c r="Y32" s="153"/>
      <c r="Z32" s="101"/>
      <c r="AA32" s="101"/>
      <c r="AB32" s="102"/>
      <c r="AC32" s="102"/>
    </row>
    <row r="33" spans="3:29" ht="15">
      <c r="C33" s="235"/>
      <c r="D33" s="235"/>
      <c r="E33" s="149"/>
      <c r="F33" s="236"/>
      <c r="G33" s="236"/>
      <c r="H33" s="237"/>
      <c r="I33" s="237"/>
      <c r="J33" s="151">
        <f t="shared" si="1"/>
        <v>0</v>
      </c>
      <c r="K33" s="151">
        <f t="shared" si="2"/>
        <v>0</v>
      </c>
      <c r="L33" s="151">
        <f t="shared" si="0"/>
        <v>0</v>
      </c>
      <c r="M33" s="151"/>
      <c r="N33" s="152"/>
      <c r="O33" s="101"/>
      <c r="P33" s="102"/>
      <c r="Q33" s="102"/>
      <c r="R33" s="102"/>
      <c r="S33" s="101"/>
      <c r="T33" s="101"/>
      <c r="U33" s="153"/>
      <c r="V33" s="153"/>
      <c r="W33" s="153"/>
      <c r="X33" s="153"/>
      <c r="Y33" s="153"/>
      <c r="Z33" s="101"/>
      <c r="AA33" s="101"/>
      <c r="AB33" s="102"/>
      <c r="AC33" s="102"/>
    </row>
    <row r="34" spans="3:29" ht="15">
      <c r="C34" s="235"/>
      <c r="D34" s="235"/>
      <c r="E34" s="149"/>
      <c r="F34" s="236"/>
      <c r="G34" s="236"/>
      <c r="H34" s="237"/>
      <c r="I34" s="237"/>
      <c r="J34" s="151">
        <f t="shared" si="1"/>
        <v>0</v>
      </c>
      <c r="K34" s="151">
        <f t="shared" si="2"/>
        <v>0</v>
      </c>
      <c r="L34" s="151">
        <f t="shared" si="0"/>
        <v>0</v>
      </c>
      <c r="M34" s="151"/>
      <c r="N34" s="152"/>
      <c r="O34" s="101"/>
      <c r="P34" s="102"/>
      <c r="Q34" s="102"/>
      <c r="R34" s="102"/>
      <c r="S34" s="101"/>
      <c r="T34" s="101"/>
      <c r="U34" s="153"/>
      <c r="V34" s="153"/>
      <c r="W34" s="153"/>
      <c r="X34" s="153"/>
      <c r="Y34" s="153"/>
      <c r="Z34" s="101"/>
      <c r="AA34" s="101"/>
      <c r="AB34" s="102"/>
      <c r="AC34" s="102"/>
    </row>
    <row r="35" spans="3:29" ht="15">
      <c r="C35" s="235"/>
      <c r="D35" s="235"/>
      <c r="E35" s="149"/>
      <c r="F35" s="236"/>
      <c r="G35" s="236"/>
      <c r="H35" s="237"/>
      <c r="I35" s="237"/>
      <c r="J35" s="151">
        <f t="shared" si="1"/>
        <v>0</v>
      </c>
      <c r="K35" s="151">
        <f t="shared" si="2"/>
        <v>0</v>
      </c>
      <c r="L35" s="151">
        <f t="shared" si="0"/>
        <v>0</v>
      </c>
      <c r="M35" s="151"/>
      <c r="N35" s="152"/>
      <c r="O35" s="101"/>
      <c r="P35" s="102"/>
      <c r="Q35" s="102"/>
      <c r="R35" s="102"/>
      <c r="S35" s="101"/>
      <c r="T35" s="101"/>
      <c r="U35" s="101"/>
      <c r="V35" s="101"/>
      <c r="W35" s="101"/>
      <c r="X35" s="101"/>
      <c r="Y35" s="101"/>
      <c r="Z35" s="101"/>
      <c r="AA35" s="101"/>
      <c r="AB35" s="102"/>
      <c r="AC35" s="102"/>
    </row>
    <row r="36" spans="3:29" ht="15"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154"/>
      <c r="N36" s="152"/>
      <c r="O36" s="101"/>
      <c r="P36" s="102"/>
      <c r="Q36" s="102"/>
      <c r="R36" s="102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102"/>
    </row>
    <row r="37" spans="3:29" ht="19.5" customHeight="1">
      <c r="C37" s="100"/>
      <c r="D37" s="100"/>
      <c r="E37" s="100"/>
      <c r="F37" s="100"/>
      <c r="G37" s="100"/>
      <c r="H37" s="100"/>
      <c r="I37" s="105"/>
      <c r="J37" s="239" t="s">
        <v>24</v>
      </c>
      <c r="K37" s="239"/>
      <c r="L37" s="155">
        <f>SUM(J25:J36)</f>
        <v>4345</v>
      </c>
      <c r="M37" s="156"/>
      <c r="N37" s="157"/>
      <c r="O37" s="101"/>
      <c r="P37" s="102"/>
      <c r="Q37" s="102"/>
      <c r="R37" s="102"/>
      <c r="S37" s="101"/>
      <c r="T37" s="101"/>
      <c r="U37" s="101"/>
      <c r="V37" s="101"/>
      <c r="W37" s="101"/>
      <c r="X37" s="101"/>
      <c r="Y37" s="101"/>
      <c r="Z37" s="101"/>
      <c r="AA37" s="101"/>
      <c r="AB37" s="102"/>
      <c r="AC37" s="102"/>
    </row>
    <row r="38" spans="3:29" ht="15">
      <c r="C38" s="100"/>
      <c r="D38" s="100"/>
      <c r="E38" s="100"/>
      <c r="F38" s="100"/>
      <c r="G38" s="100"/>
      <c r="H38" s="100"/>
      <c r="I38" s="110"/>
      <c r="J38" s="234" t="s">
        <v>23</v>
      </c>
      <c r="K38" s="234"/>
      <c r="L38" s="157">
        <f>SUM(K25:K36)</f>
        <v>537.7</v>
      </c>
      <c r="M38" s="158"/>
      <c r="N38" s="157"/>
      <c r="O38" s="101"/>
      <c r="P38" s="102"/>
      <c r="Q38" s="102"/>
      <c r="R38" s="102"/>
      <c r="S38" s="101"/>
      <c r="T38" s="101"/>
      <c r="U38" s="101"/>
      <c r="V38" s="101"/>
      <c r="W38" s="101"/>
      <c r="X38" s="101"/>
      <c r="Y38" s="101"/>
      <c r="Z38" s="101"/>
      <c r="AA38" s="101"/>
      <c r="AB38" s="102"/>
      <c r="AC38" s="102"/>
    </row>
    <row r="39" spans="3:29" ht="15">
      <c r="C39" s="100"/>
      <c r="D39" s="100"/>
      <c r="E39" s="100"/>
      <c r="F39" s="100"/>
      <c r="G39" s="100"/>
      <c r="H39" s="100"/>
      <c r="I39" s="110"/>
      <c r="J39" s="231" t="s">
        <v>25</v>
      </c>
      <c r="K39" s="231"/>
      <c r="L39" s="157">
        <f>SUM(L25:L36)-L40</f>
        <v>-0.3000000000001819</v>
      </c>
      <c r="M39" s="158"/>
      <c r="N39" s="157"/>
      <c r="O39" s="101"/>
      <c r="P39" s="102"/>
      <c r="Q39" s="102"/>
      <c r="R39" s="102"/>
      <c r="S39" s="101"/>
      <c r="T39" s="101"/>
      <c r="U39" s="101"/>
      <c r="V39" s="101"/>
      <c r="W39" s="101"/>
      <c r="X39" s="101"/>
      <c r="Y39" s="101"/>
      <c r="Z39" s="101"/>
      <c r="AA39" s="101"/>
      <c r="AB39" s="102"/>
      <c r="AC39" s="102"/>
    </row>
    <row r="40" spans="3:29" s="159" customFormat="1" ht="19.5" customHeight="1">
      <c r="C40" s="142"/>
      <c r="D40" s="142"/>
      <c r="E40" s="142"/>
      <c r="F40" s="142"/>
      <c r="G40" s="142"/>
      <c r="H40" s="142"/>
      <c r="I40" s="143"/>
      <c r="J40" s="232" t="s">
        <v>20</v>
      </c>
      <c r="K40" s="232"/>
      <c r="L40" s="160">
        <f>ROUND(SUM(L25:L36),0)</f>
        <v>4883</v>
      </c>
      <c r="M40" s="161"/>
      <c r="N40" s="162"/>
      <c r="O40" s="163"/>
      <c r="P40" s="164"/>
      <c r="Q40" s="164"/>
      <c r="R40" s="164"/>
      <c r="S40" s="163"/>
      <c r="T40" s="163"/>
      <c r="U40" s="163"/>
      <c r="V40" s="163"/>
      <c r="W40" s="163"/>
      <c r="X40" s="163"/>
      <c r="Y40" s="163"/>
      <c r="Z40" s="163"/>
      <c r="AA40" s="163"/>
      <c r="AB40" s="164"/>
      <c r="AC40" s="164"/>
    </row>
    <row r="41" spans="3:29" ht="15">
      <c r="C41" s="100"/>
      <c r="D41" s="100"/>
      <c r="E41" s="100"/>
      <c r="F41" s="100"/>
      <c r="G41" s="100"/>
      <c r="H41" s="100"/>
      <c r="I41" s="100"/>
      <c r="J41" s="165"/>
      <c r="K41" s="165"/>
      <c r="L41" s="166"/>
      <c r="M41" s="166"/>
      <c r="N41" s="166"/>
      <c r="O41" s="101"/>
      <c r="P41" s="102"/>
      <c r="Q41" s="102"/>
      <c r="R41" s="102"/>
      <c r="S41" s="101"/>
      <c r="T41" s="101"/>
      <c r="U41" s="101"/>
      <c r="V41" s="101"/>
      <c r="W41" s="101"/>
      <c r="X41" s="101"/>
      <c r="Y41" s="101"/>
      <c r="Z41" s="101"/>
      <c r="AA41" s="101"/>
      <c r="AB41" s="102"/>
      <c r="AC41" s="102"/>
    </row>
    <row r="42" spans="3:29" ht="19.5" customHeight="1">
      <c r="C42" s="100"/>
      <c r="D42" s="100"/>
      <c r="E42" s="100"/>
      <c r="F42" s="100"/>
      <c r="G42" s="100"/>
      <c r="H42" s="100"/>
      <c r="I42" s="105"/>
      <c r="J42" s="167" t="s">
        <v>26</v>
      </c>
      <c r="K42" s="167" t="s">
        <v>27</v>
      </c>
      <c r="L42" s="168" t="s">
        <v>23</v>
      </c>
      <c r="M42" s="169"/>
      <c r="N42" s="127"/>
      <c r="O42" s="101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3:29" ht="15">
      <c r="C43" s="100"/>
      <c r="D43" s="100"/>
      <c r="E43" s="100"/>
      <c r="F43" s="100"/>
      <c r="G43" s="100"/>
      <c r="H43" s="100"/>
      <c r="I43" s="110"/>
      <c r="J43" s="170">
        <v>0.1</v>
      </c>
      <c r="K43" s="171">
        <f>SUMIF($H$25:$H$36,0.1,$J$25:$J$36)</f>
        <v>3313</v>
      </c>
      <c r="L43" s="171">
        <f>SUMIF(H25:H36,0.1,K25:K36)</f>
        <v>331.3</v>
      </c>
      <c r="M43" s="172"/>
      <c r="N43" s="171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3:29" ht="19.5" customHeight="1">
      <c r="C44" s="100"/>
      <c r="D44" s="100"/>
      <c r="E44" s="100"/>
      <c r="F44" s="100"/>
      <c r="G44" s="100"/>
      <c r="H44" s="100"/>
      <c r="I44" s="113"/>
      <c r="J44" s="173">
        <v>0.2</v>
      </c>
      <c r="K44" s="174">
        <f>SUMIF($H$25:$H$36,0.2,$J$25:$J$36)</f>
        <v>1032</v>
      </c>
      <c r="L44" s="174">
        <f>SUMIF(H25:H36,0.2,K25:K36)</f>
        <v>206.4</v>
      </c>
      <c r="M44" s="175"/>
      <c r="N44" s="171"/>
      <c r="O44" s="101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3:29" ht="1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3:29" ht="15"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3:29" ht="15">
      <c r="C47" s="109" t="s">
        <v>14</v>
      </c>
      <c r="D47" s="231" t="s">
        <v>51</v>
      </c>
      <c r="E47" s="231"/>
      <c r="F47" s="100"/>
      <c r="G47" s="100"/>
      <c r="H47" s="100"/>
      <c r="I47" s="100"/>
      <c r="J47" s="109" t="s">
        <v>16</v>
      </c>
      <c r="K47" s="231" t="s">
        <v>37</v>
      </c>
      <c r="L47" s="231"/>
      <c r="M47" s="100"/>
      <c r="N47" s="100"/>
      <c r="O47" s="101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3:29" ht="15"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3:29" ht="15"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3:29" ht="15">
      <c r="C50" s="100"/>
      <c r="D50" s="100" t="s">
        <v>15</v>
      </c>
      <c r="E50" s="176"/>
      <c r="F50" s="176"/>
      <c r="G50" s="100"/>
      <c r="H50" s="100"/>
      <c r="I50" s="100"/>
      <c r="J50" s="100" t="s">
        <v>17</v>
      </c>
      <c r="K50" s="176" t="s">
        <v>15</v>
      </c>
      <c r="L50" s="176"/>
      <c r="M50" s="176"/>
      <c r="N50" s="176"/>
      <c r="O50" s="101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3:29" ht="15"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1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3:29" ht="15"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1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3:29" ht="15"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3:29" ht="15"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1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:29" ht="15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:29" ht="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:29" ht="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:29" ht="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1:29" ht="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1:29" ht="1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:29" ht="1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1:29" ht="1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:29" ht="1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1:29" ht="1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1:29" ht="1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  <row r="66" spans="1:29" ht="1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</row>
    <row r="67" spans="1:29" ht="1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</row>
    <row r="68" spans="1:29" ht="1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</row>
    <row r="69" spans="1:29" ht="1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1:29" ht="1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</row>
    <row r="71" spans="1:29" ht="1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</row>
    <row r="72" spans="1:29" ht="1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1:29" ht="1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</row>
    <row r="74" spans="1:29" ht="1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1:29" ht="1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1:29" ht="1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1:29" ht="1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1:29" ht="1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1:29" ht="1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ht="1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1:29" ht="1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:29" ht="1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:29" ht="1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:29" ht="1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:29" ht="1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:29" ht="1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:29" ht="1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:29" ht="1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:29" ht="1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1:29" ht="1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1:29" ht="1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1:29" ht="1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1:29" ht="1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1:29" ht="1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1:29" ht="1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1:29" ht="1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1:29" ht="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1:29" ht="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1:29" ht="1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</row>
    <row r="100" spans="1:29" ht="1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1:29" ht="1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</row>
    <row r="102" spans="1:29" ht="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</row>
    <row r="103" spans="1:29" ht="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</row>
    <row r="104" spans="1:29" ht="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</row>
    <row r="105" spans="1:29" ht="1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</row>
    <row r="106" spans="1:29" ht="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</row>
    <row r="107" spans="1:29" ht="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</row>
    <row r="108" spans="1:29" ht="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</row>
    <row r="109" spans="1:29" ht="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  <row r="110" spans="1:29" ht="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</row>
    <row r="111" spans="1:29" ht="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</row>
    <row r="112" spans="1:29" ht="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</row>
    <row r="113" spans="1:29" ht="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:29" ht="1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</row>
    <row r="115" spans="1:29" ht="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</row>
    <row r="116" spans="1:29" ht="1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</row>
    <row r="117" spans="1:29" ht="1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</row>
    <row r="118" spans="1:29" ht="1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</row>
    <row r="119" spans="1:29" ht="1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1:29" ht="1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</row>
    <row r="121" spans="1:29" ht="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</row>
    <row r="122" spans="1:29" ht="1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</row>
    <row r="123" spans="1:29" ht="1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</row>
    <row r="124" spans="1:29" ht="1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</row>
    <row r="125" spans="1:29" ht="1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</row>
    <row r="126" spans="1:29" ht="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</row>
    <row r="127" spans="1:29" ht="1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</row>
    <row r="128" spans="1:29" ht="1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</row>
    <row r="129" spans="1:29" ht="1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</row>
    <row r="130" spans="1:29" ht="1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</row>
    <row r="131" spans="1:29" ht="1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</row>
    <row r="132" spans="1:29" ht="1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</row>
    <row r="133" spans="1:29" ht="1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</row>
    <row r="134" spans="1:29" ht="1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</row>
    <row r="135" spans="1:29" ht="1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</row>
    <row r="136" spans="1:29" ht="1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</row>
    <row r="137" spans="1:29" ht="1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</row>
    <row r="138" spans="1:29" ht="1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</row>
    <row r="139" spans="1:29" ht="1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</row>
    <row r="140" spans="1:29" ht="1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</row>
    <row r="141" spans="1:29" ht="1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</row>
    <row r="142" spans="1:29" ht="1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</row>
    <row r="143" spans="1:29" ht="1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</row>
    <row r="144" spans="1:29" ht="1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</row>
    <row r="145" spans="1:29" ht="1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</row>
    <row r="146" spans="1:29" ht="1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</row>
    <row r="147" spans="1:29" ht="1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</row>
    <row r="148" spans="1:29" ht="1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</row>
    <row r="149" spans="1:29" ht="1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</row>
    <row r="150" spans="1:29" ht="1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</row>
    <row r="151" spans="1:29" ht="1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</row>
    <row r="152" spans="1:29" ht="1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</row>
    <row r="153" spans="1:29" ht="1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spans="1:29" ht="1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</row>
    <row r="155" spans="1:29" ht="1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</row>
    <row r="156" spans="1:29" ht="1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</row>
    <row r="157" spans="1:29" ht="1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</row>
    <row r="158" spans="1:29" ht="1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</row>
    <row r="159" spans="1:15" ht="1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1:15" ht="1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1:15" ht="1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1:15" ht="1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1:15" ht="1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1:15" ht="1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1:15" ht="1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1:15" ht="1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1:15" ht="1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1:15" ht="1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1:15" ht="1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1:15" ht="1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1:15" ht="1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1:15" ht="1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1:15" ht="1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1:15" ht="1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1:15" ht="1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1:15" ht="1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1:15" ht="1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1:15" ht="1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1:15" ht="1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1:15" ht="1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1:15" ht="1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1:15" ht="1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1:15" ht="1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1:15" ht="1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1:15" ht="1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1:15" ht="1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1:15" ht="1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1:15" ht="1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1:15" ht="1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1:15" ht="1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1:15" ht="1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1:15" ht="1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1:15" ht="1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1:15" ht="1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1:15" ht="1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1:15" ht="1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1:15" ht="1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1:15" ht="1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1:15" ht="1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1:15" ht="1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1:15" ht="1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1:15" ht="1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1:15" ht="1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1:15" ht="1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1:15" ht="1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1:15" ht="1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1:15" ht="1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1:15" ht="1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1:15" ht="1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1:15" ht="1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</sheetData>
  <sheetProtection password="CC27" sheet="1" objects="1" scenarios="1" selectLockedCells="1" selectUnlockedCells="1"/>
  <mergeCells count="73">
    <mergeCell ref="D6:G6"/>
    <mergeCell ref="D3:G3"/>
    <mergeCell ref="K3:L3"/>
    <mergeCell ref="K4:L4"/>
    <mergeCell ref="D5:G5"/>
    <mergeCell ref="K5:L5"/>
    <mergeCell ref="D7:F7"/>
    <mergeCell ref="K7:L7"/>
    <mergeCell ref="D9:F9"/>
    <mergeCell ref="K9:L9"/>
    <mergeCell ref="D10:F10"/>
    <mergeCell ref="K10:L10"/>
    <mergeCell ref="P19:Q19"/>
    <mergeCell ref="D11:F11"/>
    <mergeCell ref="K11:L11"/>
    <mergeCell ref="D12:F12"/>
    <mergeCell ref="D13:F13"/>
    <mergeCell ref="K13:L13"/>
    <mergeCell ref="K14:L14"/>
    <mergeCell ref="C24:D24"/>
    <mergeCell ref="F24:G24"/>
    <mergeCell ref="H24:I24"/>
    <mergeCell ref="D15:G17"/>
    <mergeCell ref="K15:L15"/>
    <mergeCell ref="K16:L16"/>
    <mergeCell ref="K17:L17"/>
    <mergeCell ref="K19:L19"/>
    <mergeCell ref="K20:L20"/>
    <mergeCell ref="D21:G21"/>
    <mergeCell ref="K21:L21"/>
    <mergeCell ref="D22:G22"/>
    <mergeCell ref="K22:L22"/>
    <mergeCell ref="C25:D25"/>
    <mergeCell ref="F25:G25"/>
    <mergeCell ref="H25:I25"/>
    <mergeCell ref="C26:D26"/>
    <mergeCell ref="F26:G26"/>
    <mergeCell ref="H26:I26"/>
    <mergeCell ref="C27:D27"/>
    <mergeCell ref="F27:G27"/>
    <mergeCell ref="H27:I27"/>
    <mergeCell ref="C28:D28"/>
    <mergeCell ref="F28:G28"/>
    <mergeCell ref="H28:I28"/>
    <mergeCell ref="C29:D29"/>
    <mergeCell ref="F29:G29"/>
    <mergeCell ref="H29:I29"/>
    <mergeCell ref="C30:D30"/>
    <mergeCell ref="F30:G30"/>
    <mergeCell ref="H30:I30"/>
    <mergeCell ref="C31:D31"/>
    <mergeCell ref="F31:G31"/>
    <mergeCell ref="H31:I31"/>
    <mergeCell ref="C32:D32"/>
    <mergeCell ref="F32:G32"/>
    <mergeCell ref="H32:I32"/>
    <mergeCell ref="J38:K38"/>
    <mergeCell ref="C33:D33"/>
    <mergeCell ref="F33:G33"/>
    <mergeCell ref="H33:I33"/>
    <mergeCell ref="C34:D34"/>
    <mergeCell ref="F34:G34"/>
    <mergeCell ref="H34:I34"/>
    <mergeCell ref="C35:D35"/>
    <mergeCell ref="F35:G35"/>
    <mergeCell ref="H35:I35"/>
    <mergeCell ref="C36:L36"/>
    <mergeCell ref="J37:K37"/>
    <mergeCell ref="J39:K39"/>
    <mergeCell ref="J40:K40"/>
    <mergeCell ref="D47:E47"/>
    <mergeCell ref="K47:L47"/>
    <mergeCell ref="A55:N55"/>
  </mergeCells>
  <conditionalFormatting sqref="N25:N36 J25:M35">
    <cfRule type="cellIs" priority="1" dxfId="4" operator="equal" stopIfTrue="1">
      <formula>0</formula>
    </cfRule>
  </conditionalFormatting>
  <dataValidations count="1">
    <dataValidation type="list" allowBlank="1" showInputMessage="1" showErrorMessage="1" sqref="H25:I35">
      <formula1>dane2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5" r:id="rId4"/>
  <headerFooter>
    <oddFooter>&amp;C© www.podnikatel.cz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Info,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 faktury</dc:title>
  <dc:subject/>
  <dc:creator>martina.reslova</dc:creator>
  <cp:keywords>faktura</cp:keywords>
  <dc:description>Business server Podnikatel.cz neručí za správnost uváděných údajů a vyvazuje se z jakékoli odpovědnosti při použití tohoto dokumentu.</dc:description>
  <cp:lastModifiedBy>martina.reslova</cp:lastModifiedBy>
  <cp:lastPrinted>2010-07-24T15:20:13Z</cp:lastPrinted>
  <dcterms:created xsi:type="dcterms:W3CDTF">2010-06-11T08:40:41Z</dcterms:created>
  <dcterms:modified xsi:type="dcterms:W3CDTF">2013-11-26T14:11:20Z</dcterms:modified>
  <cp:category/>
  <cp:version/>
  <cp:contentType/>
  <cp:contentStatus/>
</cp:coreProperties>
</file>